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<sst xmlns="http://schemas.openxmlformats.org/spreadsheetml/2006/main" count="49" uniqueCount="41">
  <si>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na sesję IX/2009-po zmianach</t>
  </si>
  <si>
    <t xml:space="preserve">Załącznik </t>
  </si>
  <si>
    <t>nr  3</t>
  </si>
  <si>
    <t>do uchwały Rady Gminy  Lubiszyn</t>
  </si>
  <si>
    <t>nr XXXIV/285/2009 z dnia 30.09.2009r.</t>
  </si>
  <si>
    <r>
      <t>Limity wydatków na wieloletnie programy inwestycyjne 2009 - 2011- Jednostka realizujaca program -</t>
    </r>
    <r>
      <rPr>
        <b/>
        <sz val="10"/>
        <rFont val="Arial"/>
        <family val="2"/>
      </rPr>
      <t xml:space="preserve"> Gmina Lubiszyn</t>
    </r>
  </si>
  <si>
    <t>Sprawdz.</t>
  </si>
  <si>
    <t>Dz.</t>
  </si>
  <si>
    <t>Rodz.</t>
  </si>
  <si>
    <t>§</t>
  </si>
  <si>
    <t>Nazwa programu inwestycyjnego i zadania</t>
  </si>
  <si>
    <t>Okres realizacji</t>
  </si>
  <si>
    <t xml:space="preserve">Łączne nakłady finansowe w tys.zł. </t>
  </si>
  <si>
    <t xml:space="preserve">Dotychczas poniesione wydatki </t>
  </si>
  <si>
    <t>Ogółem</t>
  </si>
  <si>
    <t>z budżetu jst</t>
  </si>
  <si>
    <t>inne</t>
  </si>
  <si>
    <t>ogółem</t>
  </si>
  <si>
    <t>O10</t>
  </si>
  <si>
    <t>O1010</t>
  </si>
  <si>
    <t>Modernizacja stacji uzdatniania wody i sieci wodociagowej w miejscowości Staw</t>
  </si>
  <si>
    <t>Remont drogi gminnej w miejscowości Staw</t>
  </si>
  <si>
    <t>Budowa ciągu pieszo rowerowego w Tarnowie do boiska</t>
  </si>
  <si>
    <t>Ułożenie dywanika asfaltowego na drodze brukowej w Brzeźnie</t>
  </si>
  <si>
    <t>Modernizacja drogi Staw- Podlesie - Smoliny</t>
  </si>
  <si>
    <t>Budowa chodnika i parkingu do cmentarza w Stawie</t>
  </si>
  <si>
    <t>Modernizacja ulicy Lipowej w Baczynie</t>
  </si>
  <si>
    <t>Modernizacja drogi do Osiedla Sportowego w Baczynie</t>
  </si>
  <si>
    <t>Rozbudowa Szkoły Podstawowej  w Lubiszynie</t>
  </si>
  <si>
    <t>Rozbudowa Szkoły Podstawowej  w Baczynie</t>
  </si>
  <si>
    <t>2010-2011</t>
  </si>
  <si>
    <t>Adaptacja budynku na Przedsz- kole Gminne w Lubiszynie</t>
  </si>
  <si>
    <t>Adaptacja części budynku wraz z terenem na Przedszkole Gminne w Baczynie</t>
  </si>
  <si>
    <t>2009-2010</t>
  </si>
  <si>
    <t>Modernizacja Ośrodka Zdrowia w Ściechowie</t>
  </si>
  <si>
    <t>2008-2009</t>
  </si>
  <si>
    <t>Modernizacja i rozbudowa sieci wodociągowo kanalizacyjnej w Baczynie i Marwicach</t>
  </si>
  <si>
    <t>2009-2011</t>
  </si>
  <si>
    <t>Budowa kanalizacji sanitarnej w Tarnowie</t>
  </si>
  <si>
    <t>Budowa kanalizacji sanitarnej w Stawie</t>
  </si>
  <si>
    <t>Wykonanie boiska i placu zabaw przy SP Ściechów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</si>
</sst>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6">
    <xf numFmtId="164" fontId="0" fillId="0" borderId="0" xfId="0" applyAlignment="1">
      <alignment/>
    </xf>
    <xf numFmtId="164" fontId="18" fillId="24" borderId="0" xfId="0" applyFont="1" applyFill="1" applyAlignment="1">
      <alignment/>
    </xf>
    <xf numFmtId="164" fontId="0" fillId="0" borderId="0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Fill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25" borderId="0" xfId="0" applyFont="1" applyFill="1" applyAlignment="1">
      <alignment horizontal="center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4" fontId="0" fillId="24" borderId="10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25" borderId="10" xfId="0" applyFont="1" applyFill="1" applyBorder="1" applyAlignment="1">
      <alignment horizontal="center" vertical="center" wrapText="1"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wrapText="1"/>
    </xf>
    <xf numFmtId="164" fontId="0" fillId="24" borderId="13" xfId="0" applyFill="1" applyBorder="1" applyAlignment="1">
      <alignment horizontal="center" wrapText="1"/>
    </xf>
    <xf numFmtId="165" fontId="20" fillId="0" borderId="13" xfId="0" applyNumberFormat="1" applyFont="1" applyBorder="1" applyAlignment="1">
      <alignment wrapText="1"/>
    </xf>
    <xf numFmtId="165" fontId="0" fillId="0" borderId="14" xfId="0" applyNumberFormat="1" applyBorder="1" applyAlignment="1">
      <alignment horizontal="center" wrapText="1"/>
    </xf>
    <xf numFmtId="165" fontId="0" fillId="0" borderId="15" xfId="0" applyNumberFormat="1" applyFill="1" applyBorder="1" applyAlignment="1">
      <alignment horizontal="center" wrapText="1"/>
    </xf>
    <xf numFmtId="165" fontId="0" fillId="0" borderId="13" xfId="0" applyNumberFormat="1" applyFill="1" applyBorder="1" applyAlignment="1">
      <alignment horizontal="center" wrapText="1"/>
    </xf>
    <xf numFmtId="165" fontId="0" fillId="0" borderId="14" xfId="0" applyNumberFormat="1" applyFill="1" applyBorder="1" applyAlignment="1">
      <alignment horizontal="center" wrapText="1"/>
    </xf>
    <xf numFmtId="165" fontId="0" fillId="0" borderId="15" xfId="0" applyNumberFormat="1" applyBorder="1" applyAlignment="1">
      <alignment horizontal="center" wrapText="1"/>
    </xf>
    <xf numFmtId="165" fontId="0" fillId="0" borderId="13" xfId="0" applyNumberFormat="1" applyBorder="1" applyAlignment="1">
      <alignment horizontal="center" wrapText="1"/>
    </xf>
    <xf numFmtId="164" fontId="0" fillId="0" borderId="0" xfId="0" applyAlignment="1">
      <alignment wrapText="1"/>
    </xf>
    <xf numFmtId="165" fontId="0" fillId="25" borderId="0" xfId="0" applyNumberFormat="1" applyFill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7" xfId="0" applyFont="1" applyBorder="1" applyAlignment="1">
      <alignment wrapText="1"/>
    </xf>
    <xf numFmtId="164" fontId="0" fillId="24" borderId="17" xfId="0" applyFill="1" applyBorder="1" applyAlignment="1">
      <alignment horizontal="center" wrapText="1"/>
    </xf>
    <xf numFmtId="165" fontId="0" fillId="0" borderId="17" xfId="0" applyNumberFormat="1" applyBorder="1" applyAlignment="1">
      <alignment wrapText="1"/>
    </xf>
    <xf numFmtId="165" fontId="0" fillId="0" borderId="18" xfId="0" applyNumberFormat="1" applyBorder="1" applyAlignment="1">
      <alignment horizontal="center" wrapText="1"/>
    </xf>
    <xf numFmtId="165" fontId="0" fillId="0" borderId="19" xfId="0" applyNumberFormat="1" applyFill="1" applyBorder="1" applyAlignment="1">
      <alignment horizontal="center" wrapText="1"/>
    </xf>
    <xf numFmtId="165" fontId="0" fillId="0" borderId="17" xfId="0" applyNumberFormat="1" applyFill="1" applyBorder="1" applyAlignment="1">
      <alignment horizontal="center" wrapText="1"/>
    </xf>
    <xf numFmtId="165" fontId="0" fillId="0" borderId="18" xfId="0" applyNumberFormat="1" applyFill="1" applyBorder="1" applyAlignment="1">
      <alignment horizontal="center" wrapText="1"/>
    </xf>
    <xf numFmtId="165" fontId="0" fillId="0" borderId="19" xfId="0" applyNumberFormat="1" applyBorder="1" applyAlignment="1">
      <alignment horizontal="center" wrapText="1"/>
    </xf>
    <xf numFmtId="165" fontId="0" fillId="0" borderId="17" xfId="0" applyNumberFormat="1" applyBorder="1" applyAlignment="1">
      <alignment horizontal="center" wrapText="1"/>
    </xf>
    <xf numFmtId="165" fontId="21" fillId="0" borderId="18" xfId="0" applyNumberFormat="1" applyFont="1" applyBorder="1" applyAlignment="1">
      <alignment horizontal="center" wrapText="1"/>
    </xf>
    <xf numFmtId="164" fontId="0" fillId="24" borderId="17" xfId="0" applyNumberFormat="1" applyFill="1" applyBorder="1" applyAlignment="1">
      <alignment horizontal="center" wrapText="1"/>
    </xf>
    <xf numFmtId="164" fontId="0" fillId="0" borderId="16" xfId="0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17" xfId="0" applyFont="1" applyFill="1" applyBorder="1" applyAlignment="1">
      <alignment wrapText="1"/>
    </xf>
    <xf numFmtId="164" fontId="0" fillId="0" borderId="17" xfId="0" applyNumberFormat="1" applyFont="1" applyFill="1" applyBorder="1" applyAlignment="1">
      <alignment horizontal="center" wrapText="1"/>
    </xf>
    <xf numFmtId="165" fontId="0" fillId="0" borderId="17" xfId="0" applyNumberFormat="1" applyFill="1" applyBorder="1" applyAlignment="1">
      <alignment wrapText="1"/>
    </xf>
    <xf numFmtId="164" fontId="0" fillId="0" borderId="17" xfId="0" applyFont="1" applyFill="1" applyBorder="1" applyAlignment="1">
      <alignment horizontal="center" wrapText="1"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1" xfId="0" applyFont="1" applyBorder="1" applyAlignment="1">
      <alignment wrapText="1"/>
    </xf>
    <xf numFmtId="164" fontId="0" fillId="24" borderId="21" xfId="0" applyFill="1" applyBorder="1" applyAlignment="1">
      <alignment horizontal="center" wrapText="1"/>
    </xf>
    <xf numFmtId="165" fontId="0" fillId="0" borderId="21" xfId="0" applyNumberFormat="1" applyBorder="1" applyAlignment="1">
      <alignment wrapText="1"/>
    </xf>
    <xf numFmtId="165" fontId="0" fillId="0" borderId="22" xfId="0" applyNumberFormat="1" applyBorder="1" applyAlignment="1">
      <alignment horizontal="center" wrapText="1"/>
    </xf>
    <xf numFmtId="165" fontId="0" fillId="0" borderId="23" xfId="0" applyNumberFormat="1" applyFill="1" applyBorder="1" applyAlignment="1">
      <alignment horizontal="center" wrapText="1"/>
    </xf>
    <xf numFmtId="165" fontId="0" fillId="0" borderId="21" xfId="0" applyNumberFormat="1" applyFill="1" applyBorder="1" applyAlignment="1">
      <alignment horizontal="center" wrapText="1"/>
    </xf>
    <xf numFmtId="165" fontId="0" fillId="0" borderId="22" xfId="0" applyNumberFormat="1" applyFill="1" applyBorder="1" applyAlignment="1">
      <alignment horizontal="center" wrapText="1"/>
    </xf>
    <xf numFmtId="165" fontId="0" fillId="0" borderId="23" xfId="0" applyNumberFormat="1" applyBorder="1" applyAlignment="1">
      <alignment horizontal="center" wrapText="1"/>
    </xf>
    <xf numFmtId="165" fontId="0" fillId="0" borderId="21" xfId="0" applyNumberFormat="1" applyBorder="1" applyAlignment="1">
      <alignment horizontal="center" wrapText="1"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5" xfId="0" applyBorder="1" applyAlignment="1">
      <alignment wrapText="1"/>
    </xf>
    <xf numFmtId="165" fontId="0" fillId="0" borderId="25" xfId="0" applyNumberFormat="1" applyBorder="1" applyAlignment="1">
      <alignment wrapText="1"/>
    </xf>
    <xf numFmtId="165" fontId="0" fillId="0" borderId="25" xfId="0" applyNumberFormat="1" applyFill="1" applyBorder="1" applyAlignment="1">
      <alignment wrapText="1"/>
    </xf>
    <xf numFmtId="165" fontId="0" fillId="0" borderId="26" xfId="0" applyNumberFormat="1" applyBorder="1" applyAlignment="1">
      <alignment wrapText="1"/>
    </xf>
    <xf numFmtId="165" fontId="0" fillId="25" borderId="27" xfId="0" applyNumberFormat="1" applyFill="1" applyBorder="1" applyAlignment="1">
      <alignment/>
    </xf>
    <xf numFmtId="164" fontId="0" fillId="0" borderId="0" xfId="0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E4">
      <selection activeCell="B4" sqref="B4"/>
    </sheetView>
  </sheetViews>
  <sheetFormatPr defaultColWidth="9.140625" defaultRowHeight="12.75"/>
  <cols>
    <col min="1" max="1" width="4.8515625" style="0" customWidth="1"/>
    <col min="2" max="2" width="6.140625" style="0" customWidth="1"/>
    <col min="3" max="3" width="5.57421875" style="0" customWidth="1"/>
    <col min="4" max="4" width="28.57421875" style="0" customWidth="1"/>
    <col min="5" max="5" width="9.8515625" style="0" customWidth="1"/>
    <col min="6" max="6" width="10.140625" style="0" customWidth="1"/>
    <col min="7" max="7" width="10.7109375" style="0" customWidth="1"/>
    <col min="8" max="8" width="8.00390625" style="0" customWidth="1"/>
    <col min="9" max="9" width="8.140625" style="0" customWidth="1"/>
    <col min="10" max="10" width="7.7109375" style="0" customWidth="1"/>
    <col min="11" max="11" width="8.28125" style="0" customWidth="1"/>
    <col min="12" max="13" width="8.8515625" style="0" customWidth="1"/>
    <col min="14" max="14" width="8.28125" style="0" customWidth="1"/>
    <col min="15" max="15" width="9.28125" style="0" customWidth="1"/>
    <col min="16" max="16" width="8.57421875" style="0" customWidth="1"/>
    <col min="19" max="19" width="9.7109375" style="0" customWidth="1"/>
  </cols>
  <sheetData>
    <row r="1" spans="4:13" ht="12.75">
      <c r="D1" s="1" t="s">
        <v>0</v>
      </c>
      <c r="L1" t="s">
        <v>1</v>
      </c>
      <c r="M1" t="s">
        <v>2</v>
      </c>
    </row>
    <row r="2" ht="12.75">
      <c r="L2" t="s">
        <v>3</v>
      </c>
    </row>
    <row r="3" ht="12.75">
      <c r="L3" t="s">
        <v>4</v>
      </c>
    </row>
    <row r="4" spans="2:15" ht="12.75">
      <c r="B4" s="2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12" customHeight="1"/>
    <row r="6" spans="1:19" ht="13.5" customHeight="1">
      <c r="A6" s="3"/>
      <c r="B6" s="3"/>
      <c r="C6" s="3"/>
      <c r="D6" s="3"/>
      <c r="E6" s="3"/>
      <c r="F6" s="3"/>
      <c r="G6" s="3"/>
      <c r="H6" s="4">
        <v>2009</v>
      </c>
      <c r="I6" s="4"/>
      <c r="J6" s="4"/>
      <c r="K6" s="5">
        <v>2010</v>
      </c>
      <c r="L6" s="5"/>
      <c r="M6" s="5"/>
      <c r="N6" s="5">
        <v>2011</v>
      </c>
      <c r="O6" s="5"/>
      <c r="P6" s="5"/>
      <c r="Q6" s="6"/>
      <c r="R6" s="6"/>
      <c r="S6" s="7" t="s">
        <v>6</v>
      </c>
    </row>
    <row r="7" spans="1:19" ht="54.75" customHeight="1">
      <c r="A7" s="8" t="s">
        <v>7</v>
      </c>
      <c r="B7" s="8" t="s">
        <v>8</v>
      </c>
      <c r="C7" s="8" t="s">
        <v>9</v>
      </c>
      <c r="D7" s="9" t="s">
        <v>10</v>
      </c>
      <c r="E7" s="10" t="s">
        <v>11</v>
      </c>
      <c r="F7" s="9" t="s">
        <v>12</v>
      </c>
      <c r="G7" s="9" t="s">
        <v>13</v>
      </c>
      <c r="H7" s="11" t="s">
        <v>14</v>
      </c>
      <c r="I7" s="12" t="s">
        <v>15</v>
      </c>
      <c r="J7" s="12" t="s">
        <v>16</v>
      </c>
      <c r="K7" s="9" t="s">
        <v>17</v>
      </c>
      <c r="L7" s="9" t="s">
        <v>15</v>
      </c>
      <c r="M7" s="9" t="s">
        <v>16</v>
      </c>
      <c r="N7" s="9" t="s">
        <v>14</v>
      </c>
      <c r="O7" s="9" t="s">
        <v>15</v>
      </c>
      <c r="P7" s="9" t="s">
        <v>16</v>
      </c>
      <c r="Q7" s="13"/>
      <c r="R7" s="13"/>
      <c r="S7" s="14" t="s">
        <v>12</v>
      </c>
    </row>
    <row r="8" spans="1:19" ht="36.75">
      <c r="A8" s="15" t="s">
        <v>18</v>
      </c>
      <c r="B8" s="16" t="s">
        <v>19</v>
      </c>
      <c r="C8" s="16"/>
      <c r="D8" s="17" t="s">
        <v>20</v>
      </c>
      <c r="E8" s="18">
        <v>2010</v>
      </c>
      <c r="F8" s="19">
        <f>SUM(G8+K8)</f>
        <v>600</v>
      </c>
      <c r="G8" s="20">
        <v>31</v>
      </c>
      <c r="H8" s="21">
        <v>0</v>
      </c>
      <c r="I8" s="22">
        <v>0</v>
      </c>
      <c r="J8" s="23">
        <v>0</v>
      </c>
      <c r="K8" s="24">
        <v>569</v>
      </c>
      <c r="L8" s="25">
        <v>269</v>
      </c>
      <c r="M8" s="20">
        <v>300</v>
      </c>
      <c r="N8" s="24">
        <v>0</v>
      </c>
      <c r="O8" s="25">
        <v>0</v>
      </c>
      <c r="P8" s="20">
        <v>0</v>
      </c>
      <c r="Q8" s="26"/>
      <c r="R8" s="26"/>
      <c r="S8" s="27">
        <f aca="true" t="shared" si="0" ref="S8:S19">SUM(G8+H8+K8+N8)</f>
        <v>600</v>
      </c>
    </row>
    <row r="9" spans="1:19" ht="24.75">
      <c r="A9" s="28">
        <v>600</v>
      </c>
      <c r="B9" s="29">
        <v>60016</v>
      </c>
      <c r="C9" s="29"/>
      <c r="D9" s="30" t="s">
        <v>21</v>
      </c>
      <c r="E9" s="31">
        <v>2009</v>
      </c>
      <c r="F9" s="32">
        <v>242.2</v>
      </c>
      <c r="G9" s="33">
        <v>0</v>
      </c>
      <c r="H9" s="34">
        <v>242.2</v>
      </c>
      <c r="I9" s="35">
        <v>121.2</v>
      </c>
      <c r="J9" s="36">
        <v>121</v>
      </c>
      <c r="K9" s="37">
        <v>0</v>
      </c>
      <c r="L9" s="38">
        <v>0</v>
      </c>
      <c r="M9" s="33">
        <v>0</v>
      </c>
      <c r="N9" s="37">
        <v>0</v>
      </c>
      <c r="O9" s="38">
        <v>0</v>
      </c>
      <c r="P9" s="33">
        <v>0</v>
      </c>
      <c r="Q9" s="26"/>
      <c r="R9" s="26"/>
      <c r="S9" s="27">
        <f t="shared" si="0"/>
        <v>242.2</v>
      </c>
    </row>
    <row r="10" spans="1:19" ht="30" customHeight="1">
      <c r="A10" s="28">
        <v>600</v>
      </c>
      <c r="B10" s="29">
        <v>60016</v>
      </c>
      <c r="C10" s="29"/>
      <c r="D10" s="30" t="s">
        <v>22</v>
      </c>
      <c r="E10" s="31">
        <v>2011</v>
      </c>
      <c r="F10" s="32">
        <v>14</v>
      </c>
      <c r="G10" s="33">
        <v>0</v>
      </c>
      <c r="H10" s="34">
        <v>0</v>
      </c>
      <c r="I10" s="35">
        <v>0</v>
      </c>
      <c r="J10" s="36">
        <v>0</v>
      </c>
      <c r="K10" s="37">
        <v>0</v>
      </c>
      <c r="L10" s="38">
        <v>0</v>
      </c>
      <c r="M10" s="33">
        <v>0</v>
      </c>
      <c r="N10" s="37">
        <v>14</v>
      </c>
      <c r="O10" s="38">
        <v>7</v>
      </c>
      <c r="P10" s="33">
        <v>7</v>
      </c>
      <c r="Q10" s="26"/>
      <c r="R10" s="26"/>
      <c r="S10" s="27">
        <f t="shared" si="0"/>
        <v>14</v>
      </c>
    </row>
    <row r="11" spans="1:19" ht="24.75">
      <c r="A11" s="28">
        <v>600</v>
      </c>
      <c r="B11" s="29">
        <v>60016</v>
      </c>
      <c r="C11" s="29"/>
      <c r="D11" s="30" t="s">
        <v>23</v>
      </c>
      <c r="E11" s="31">
        <v>2010</v>
      </c>
      <c r="F11" s="32">
        <v>20</v>
      </c>
      <c r="G11" s="39">
        <v>0</v>
      </c>
      <c r="H11" s="34">
        <v>0</v>
      </c>
      <c r="I11" s="35">
        <v>0</v>
      </c>
      <c r="J11" s="36">
        <v>0</v>
      </c>
      <c r="K11" s="37">
        <v>20</v>
      </c>
      <c r="L11" s="38">
        <v>20</v>
      </c>
      <c r="M11" s="33">
        <v>0</v>
      </c>
      <c r="N11" s="37">
        <v>0</v>
      </c>
      <c r="O11" s="38">
        <v>0</v>
      </c>
      <c r="P11" s="33">
        <v>0</v>
      </c>
      <c r="Q11" s="26"/>
      <c r="R11" s="26"/>
      <c r="S11" s="27">
        <f t="shared" si="0"/>
        <v>20</v>
      </c>
    </row>
    <row r="12" spans="1:19" ht="24.75">
      <c r="A12" s="28">
        <v>600</v>
      </c>
      <c r="B12" s="29">
        <v>60016</v>
      </c>
      <c r="C12" s="29"/>
      <c r="D12" s="30" t="s">
        <v>24</v>
      </c>
      <c r="E12" s="31">
        <v>2011</v>
      </c>
      <c r="F12" s="32">
        <v>450</v>
      </c>
      <c r="G12" s="33">
        <v>0</v>
      </c>
      <c r="H12" s="34">
        <v>0</v>
      </c>
      <c r="I12" s="35">
        <v>0</v>
      </c>
      <c r="J12" s="36">
        <v>0</v>
      </c>
      <c r="K12" s="37">
        <v>0</v>
      </c>
      <c r="L12" s="38">
        <v>0</v>
      </c>
      <c r="M12" s="33">
        <v>0</v>
      </c>
      <c r="N12" s="37">
        <v>450</v>
      </c>
      <c r="O12" s="38">
        <v>225</v>
      </c>
      <c r="P12" s="33">
        <v>225</v>
      </c>
      <c r="Q12" s="26"/>
      <c r="R12" s="26"/>
      <c r="S12" s="27">
        <f t="shared" si="0"/>
        <v>450</v>
      </c>
    </row>
    <row r="13" spans="1:19" ht="24.75">
      <c r="A13" s="28">
        <v>600</v>
      </c>
      <c r="B13" s="29">
        <v>60016</v>
      </c>
      <c r="C13" s="29"/>
      <c r="D13" s="30" t="s">
        <v>25</v>
      </c>
      <c r="E13" s="31">
        <v>2010</v>
      </c>
      <c r="F13" s="32">
        <v>50</v>
      </c>
      <c r="G13" s="33">
        <v>0</v>
      </c>
      <c r="H13" s="34">
        <v>0</v>
      </c>
      <c r="I13" s="35">
        <v>0</v>
      </c>
      <c r="J13" s="36">
        <v>0</v>
      </c>
      <c r="K13" s="37">
        <v>50</v>
      </c>
      <c r="L13" s="38">
        <v>50</v>
      </c>
      <c r="M13" s="33">
        <v>0</v>
      </c>
      <c r="N13" s="37">
        <v>0</v>
      </c>
      <c r="O13" s="38">
        <v>0</v>
      </c>
      <c r="P13" s="33">
        <v>0</v>
      </c>
      <c r="Q13" s="26"/>
      <c r="R13" s="26"/>
      <c r="S13" s="27">
        <f t="shared" si="0"/>
        <v>50</v>
      </c>
    </row>
    <row r="14" spans="1:19" ht="24.75">
      <c r="A14" s="28">
        <v>600</v>
      </c>
      <c r="B14" s="29">
        <v>60016</v>
      </c>
      <c r="C14" s="29"/>
      <c r="D14" s="30" t="s">
        <v>26</v>
      </c>
      <c r="E14" s="31">
        <v>2010</v>
      </c>
      <c r="F14" s="32">
        <v>436.52</v>
      </c>
      <c r="G14" s="33">
        <v>24.4</v>
      </c>
      <c r="H14" s="34">
        <v>0</v>
      </c>
      <c r="I14" s="35">
        <v>0</v>
      </c>
      <c r="J14" s="36">
        <v>0</v>
      </c>
      <c r="K14" s="37">
        <v>412.12</v>
      </c>
      <c r="L14" s="38">
        <v>206.06</v>
      </c>
      <c r="M14" s="33">
        <v>206.06</v>
      </c>
      <c r="N14" s="37">
        <v>0</v>
      </c>
      <c r="O14" s="38">
        <v>0</v>
      </c>
      <c r="P14" s="33">
        <v>0</v>
      </c>
      <c r="Q14" s="26"/>
      <c r="R14" s="26"/>
      <c r="S14" s="27">
        <f t="shared" si="0"/>
        <v>436.52</v>
      </c>
    </row>
    <row r="15" spans="1:19" ht="24.75">
      <c r="A15" s="28">
        <v>600</v>
      </c>
      <c r="B15" s="29">
        <v>60016</v>
      </c>
      <c r="C15" s="29"/>
      <c r="D15" s="30" t="s">
        <v>27</v>
      </c>
      <c r="E15" s="31">
        <v>2010</v>
      </c>
      <c r="F15" s="32">
        <v>60</v>
      </c>
      <c r="G15" s="33">
        <v>0</v>
      </c>
      <c r="H15" s="34">
        <v>0</v>
      </c>
      <c r="I15" s="35">
        <v>0</v>
      </c>
      <c r="J15" s="36">
        <v>0</v>
      </c>
      <c r="K15" s="37">
        <v>60</v>
      </c>
      <c r="L15" s="38">
        <v>60</v>
      </c>
      <c r="M15" s="33">
        <v>0</v>
      </c>
      <c r="N15" s="37">
        <v>0</v>
      </c>
      <c r="O15" s="38">
        <v>0</v>
      </c>
      <c r="P15" s="33">
        <v>0</v>
      </c>
      <c r="Q15" s="26"/>
      <c r="R15" s="26"/>
      <c r="S15" s="27">
        <f t="shared" si="0"/>
        <v>60</v>
      </c>
    </row>
    <row r="16" spans="1:19" ht="24.75">
      <c r="A16" s="28">
        <v>801</v>
      </c>
      <c r="B16" s="29">
        <v>80101</v>
      </c>
      <c r="C16" s="29"/>
      <c r="D16" s="30" t="s">
        <v>28</v>
      </c>
      <c r="E16" s="40">
        <v>2009</v>
      </c>
      <c r="F16" s="32">
        <v>3934.4</v>
      </c>
      <c r="G16" s="33">
        <v>81.4</v>
      </c>
      <c r="H16" s="34">
        <v>3853</v>
      </c>
      <c r="I16" s="35">
        <v>2053</v>
      </c>
      <c r="J16" s="36">
        <v>1800</v>
      </c>
      <c r="K16" s="37">
        <v>0</v>
      </c>
      <c r="L16" s="38">
        <v>0</v>
      </c>
      <c r="M16" s="33">
        <v>0</v>
      </c>
      <c r="N16" s="37">
        <v>0</v>
      </c>
      <c r="O16" s="38">
        <v>0</v>
      </c>
      <c r="P16" s="33">
        <v>0</v>
      </c>
      <c r="Q16" s="26"/>
      <c r="R16" s="26"/>
      <c r="S16" s="27">
        <f t="shared" si="0"/>
        <v>3934.4</v>
      </c>
    </row>
    <row r="17" spans="1:19" ht="24.75" customHeight="1">
      <c r="A17" s="28">
        <v>801</v>
      </c>
      <c r="B17" s="29">
        <v>80101</v>
      </c>
      <c r="C17" s="29"/>
      <c r="D17" s="30" t="s">
        <v>29</v>
      </c>
      <c r="E17" s="40" t="s">
        <v>30</v>
      </c>
      <c r="F17" s="32">
        <v>2000</v>
      </c>
      <c r="G17" s="33">
        <v>0</v>
      </c>
      <c r="H17" s="34">
        <v>0</v>
      </c>
      <c r="I17" s="35">
        <v>0</v>
      </c>
      <c r="J17" s="36">
        <v>0</v>
      </c>
      <c r="K17" s="37">
        <v>1000</v>
      </c>
      <c r="L17" s="38">
        <v>1000</v>
      </c>
      <c r="M17" s="33">
        <v>0</v>
      </c>
      <c r="N17" s="37">
        <v>1000</v>
      </c>
      <c r="O17" s="38">
        <v>1000</v>
      </c>
      <c r="P17" s="33">
        <v>0</v>
      </c>
      <c r="Q17" s="26"/>
      <c r="R17" s="26"/>
      <c r="S17" s="27">
        <f t="shared" si="0"/>
        <v>2000</v>
      </c>
    </row>
    <row r="18" spans="1:19" ht="24.75" customHeight="1">
      <c r="A18" s="28">
        <v>801</v>
      </c>
      <c r="B18" s="29">
        <v>80104</v>
      </c>
      <c r="C18" s="29"/>
      <c r="D18" s="30" t="s">
        <v>31</v>
      </c>
      <c r="E18" s="40">
        <v>2009</v>
      </c>
      <c r="F18" s="32">
        <v>530</v>
      </c>
      <c r="G18" s="33">
        <v>0</v>
      </c>
      <c r="H18" s="34">
        <v>530</v>
      </c>
      <c r="I18" s="35">
        <v>530</v>
      </c>
      <c r="J18" s="36">
        <v>0</v>
      </c>
      <c r="K18" s="37">
        <v>0</v>
      </c>
      <c r="L18" s="38">
        <v>0</v>
      </c>
      <c r="M18" s="33">
        <v>0</v>
      </c>
      <c r="N18" s="37">
        <v>0</v>
      </c>
      <c r="O18" s="38">
        <v>0</v>
      </c>
      <c r="P18" s="33">
        <v>0</v>
      </c>
      <c r="Q18" s="26"/>
      <c r="R18" s="26"/>
      <c r="S18" s="27">
        <f t="shared" si="0"/>
        <v>530</v>
      </c>
    </row>
    <row r="19" spans="1:19" ht="38.25" customHeight="1">
      <c r="A19" s="41">
        <v>801</v>
      </c>
      <c r="B19" s="42">
        <v>80104</v>
      </c>
      <c r="C19" s="42"/>
      <c r="D19" s="43" t="s">
        <v>32</v>
      </c>
      <c r="E19" s="44" t="s">
        <v>33</v>
      </c>
      <c r="F19" s="45">
        <v>900</v>
      </c>
      <c r="G19" s="33">
        <v>0</v>
      </c>
      <c r="H19" s="34">
        <v>55</v>
      </c>
      <c r="I19" s="35">
        <v>55</v>
      </c>
      <c r="J19" s="36">
        <v>0</v>
      </c>
      <c r="K19" s="37">
        <v>845</v>
      </c>
      <c r="L19" s="38">
        <v>422.5</v>
      </c>
      <c r="M19" s="33">
        <v>422.5</v>
      </c>
      <c r="N19" s="37">
        <v>0</v>
      </c>
      <c r="O19" s="38">
        <v>0</v>
      </c>
      <c r="P19" s="33">
        <v>0</v>
      </c>
      <c r="Q19" s="26"/>
      <c r="R19" s="26"/>
      <c r="S19" s="27">
        <f t="shared" si="0"/>
        <v>900</v>
      </c>
    </row>
    <row r="20" spans="1:19" ht="24.75">
      <c r="A20" s="41">
        <v>851</v>
      </c>
      <c r="B20" s="42">
        <v>85121</v>
      </c>
      <c r="C20" s="42"/>
      <c r="D20" s="43" t="s">
        <v>34</v>
      </c>
      <c r="E20" s="46" t="s">
        <v>35</v>
      </c>
      <c r="F20" s="45">
        <v>183</v>
      </c>
      <c r="G20" s="33">
        <v>75</v>
      </c>
      <c r="H20" s="34">
        <v>108</v>
      </c>
      <c r="I20" s="35">
        <v>90</v>
      </c>
      <c r="J20" s="36">
        <v>18</v>
      </c>
      <c r="K20" s="37">
        <v>0</v>
      </c>
      <c r="L20" s="38">
        <v>0</v>
      </c>
      <c r="M20" s="33">
        <v>0</v>
      </c>
      <c r="N20" s="37">
        <v>0</v>
      </c>
      <c r="O20" s="38">
        <v>0</v>
      </c>
      <c r="P20" s="33">
        <v>0</v>
      </c>
      <c r="Q20" s="26"/>
      <c r="R20" s="26"/>
      <c r="S20" s="27">
        <f>SUM(G20+H20+K20+N20)</f>
        <v>183</v>
      </c>
    </row>
    <row r="21" spans="1:19" ht="36.75">
      <c r="A21" s="28">
        <v>900</v>
      </c>
      <c r="B21" s="29">
        <v>90001</v>
      </c>
      <c r="C21" s="29"/>
      <c r="D21" s="30" t="s">
        <v>36</v>
      </c>
      <c r="E21" s="31" t="s">
        <v>37</v>
      </c>
      <c r="F21" s="32">
        <v>10000</v>
      </c>
      <c r="G21" s="33">
        <v>0</v>
      </c>
      <c r="H21" s="34">
        <v>362</v>
      </c>
      <c r="I21" s="35">
        <v>362</v>
      </c>
      <c r="J21" s="36">
        <v>0</v>
      </c>
      <c r="K21" s="37">
        <v>4814.5</v>
      </c>
      <c r="L21" s="38">
        <v>1314.5</v>
      </c>
      <c r="M21" s="33">
        <v>3500</v>
      </c>
      <c r="N21" s="37">
        <v>4823.5</v>
      </c>
      <c r="O21" s="38">
        <v>1323.5</v>
      </c>
      <c r="P21" s="33">
        <v>3500</v>
      </c>
      <c r="Q21" s="26"/>
      <c r="R21" s="26"/>
      <c r="S21" s="27">
        <f>SUM(G21+H21+K21+N21)</f>
        <v>10000</v>
      </c>
    </row>
    <row r="22" spans="1:19" ht="24.75">
      <c r="A22" s="28">
        <v>900</v>
      </c>
      <c r="B22" s="29">
        <v>90001</v>
      </c>
      <c r="C22" s="29"/>
      <c r="D22" s="30" t="s">
        <v>38</v>
      </c>
      <c r="E22" s="31" t="s">
        <v>37</v>
      </c>
      <c r="F22" s="32">
        <v>4000</v>
      </c>
      <c r="G22" s="33">
        <v>0</v>
      </c>
      <c r="H22" s="34">
        <v>45</v>
      </c>
      <c r="I22" s="35">
        <v>45</v>
      </c>
      <c r="J22" s="36">
        <v>0</v>
      </c>
      <c r="K22" s="37">
        <v>1977.5</v>
      </c>
      <c r="L22" s="38">
        <v>777.5</v>
      </c>
      <c r="M22" s="33">
        <v>1200</v>
      </c>
      <c r="N22" s="37">
        <v>1977.5</v>
      </c>
      <c r="O22" s="38">
        <v>777.5</v>
      </c>
      <c r="P22" s="33">
        <v>1200</v>
      </c>
      <c r="Q22" s="26"/>
      <c r="R22" s="26"/>
      <c r="S22" s="27">
        <f>SUM(G22+H22+K22+N22)</f>
        <v>4000</v>
      </c>
    </row>
    <row r="23" spans="1:19" ht="24.75">
      <c r="A23" s="28">
        <v>900</v>
      </c>
      <c r="B23" s="29">
        <v>90001</v>
      </c>
      <c r="C23" s="29"/>
      <c r="D23" s="30" t="s">
        <v>39</v>
      </c>
      <c r="E23" s="31" t="s">
        <v>37</v>
      </c>
      <c r="F23" s="32">
        <v>11413.7</v>
      </c>
      <c r="G23" s="33">
        <v>0</v>
      </c>
      <c r="H23" s="34">
        <v>60</v>
      </c>
      <c r="I23" s="35">
        <v>60</v>
      </c>
      <c r="J23" s="36">
        <v>0</v>
      </c>
      <c r="K23" s="37">
        <v>5676.85</v>
      </c>
      <c r="L23" s="38">
        <v>1703.055</v>
      </c>
      <c r="M23" s="33">
        <v>3973.795</v>
      </c>
      <c r="N23" s="37">
        <v>5676.85</v>
      </c>
      <c r="O23" s="38">
        <v>1703.055</v>
      </c>
      <c r="P23" s="33">
        <v>5676.85</v>
      </c>
      <c r="Q23" s="26"/>
      <c r="R23" s="26"/>
      <c r="S23" s="27">
        <f>SUM(G23+H23+K23+N23)</f>
        <v>11413.7</v>
      </c>
    </row>
    <row r="24" spans="1:19" ht="24.75">
      <c r="A24" s="47">
        <v>900</v>
      </c>
      <c r="B24" s="48">
        <v>90004</v>
      </c>
      <c r="C24" s="48"/>
      <c r="D24" s="49" t="s">
        <v>40</v>
      </c>
      <c r="E24" s="50">
        <v>2010</v>
      </c>
      <c r="F24" s="51">
        <v>100</v>
      </c>
      <c r="G24" s="52">
        <v>0</v>
      </c>
      <c r="H24" s="53">
        <v>0</v>
      </c>
      <c r="I24" s="54">
        <v>0</v>
      </c>
      <c r="J24" s="55">
        <v>0</v>
      </c>
      <c r="K24" s="56">
        <v>100</v>
      </c>
      <c r="L24" s="57">
        <v>50</v>
      </c>
      <c r="M24" s="52">
        <v>50</v>
      </c>
      <c r="N24" s="56">
        <v>0</v>
      </c>
      <c r="O24" s="57">
        <v>0</v>
      </c>
      <c r="P24" s="52">
        <v>0</v>
      </c>
      <c r="Q24" s="26"/>
      <c r="R24" s="26"/>
      <c r="S24" s="27">
        <f>SUM(G24+H24+K24+N24)</f>
        <v>100</v>
      </c>
    </row>
    <row r="25" spans="1:19" ht="12.75">
      <c r="A25" s="58"/>
      <c r="B25" s="59"/>
      <c r="C25" s="59"/>
      <c r="D25" s="60"/>
      <c r="E25" s="60"/>
      <c r="F25" s="61">
        <f aca="true" t="shared" si="1" ref="F25:P25">SUM(F8:F24)</f>
        <v>34933.82</v>
      </c>
      <c r="G25" s="61">
        <f t="shared" si="1"/>
        <v>211.8</v>
      </c>
      <c r="H25" s="62">
        <f t="shared" si="1"/>
        <v>5255.2</v>
      </c>
      <c r="I25" s="62">
        <f t="shared" si="1"/>
        <v>3316.2</v>
      </c>
      <c r="J25" s="62">
        <f t="shared" si="1"/>
        <v>1939</v>
      </c>
      <c r="K25" s="61">
        <f t="shared" si="1"/>
        <v>15524.97</v>
      </c>
      <c r="L25" s="61">
        <f t="shared" si="1"/>
        <v>5872.615</v>
      </c>
      <c r="M25" s="61">
        <f t="shared" si="1"/>
        <v>9652.355</v>
      </c>
      <c r="N25" s="61">
        <f t="shared" si="1"/>
        <v>13941.85</v>
      </c>
      <c r="O25" s="61">
        <f t="shared" si="1"/>
        <v>5036.055</v>
      </c>
      <c r="P25" s="63">
        <f t="shared" si="1"/>
        <v>10608.85</v>
      </c>
      <c r="Q25" s="26"/>
      <c r="R25" s="26"/>
      <c r="S25" s="64">
        <f>SUM(S8:S24)</f>
        <v>34933.82</v>
      </c>
    </row>
    <row r="26" spans="1:18" ht="12.75">
      <c r="A26" s="13"/>
      <c r="B26" s="13"/>
      <c r="C26" s="1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26"/>
      <c r="R26" s="26"/>
    </row>
    <row r="27" spans="4:18" ht="12.75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</sheetData>
  <mergeCells count="5">
    <mergeCell ref="B4:O4"/>
    <mergeCell ref="A6:G6"/>
    <mergeCell ref="H6:J6"/>
    <mergeCell ref="K6:M6"/>
    <mergeCell ref="N6:P6"/>
  </mergeCells>
  <printOptions/>
  <pageMargins left="0.39375" right="0.19652777777777777" top="0" bottom="0.19652777777777777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komp3</cp:lastModifiedBy>
  <cp:lastPrinted>2009-09-24T11:20:35Z</cp:lastPrinted>
  <dcterms:created xsi:type="dcterms:W3CDTF">2009-06-18T07:21:40Z</dcterms:created>
  <dcterms:modified xsi:type="dcterms:W3CDTF">2009-10-06T09:17:36Z</dcterms:modified>
  <cp:category/>
  <cp:version/>
  <cp:contentType/>
  <cp:contentStatus/>
</cp:coreProperties>
</file>