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<sst xmlns="http://schemas.openxmlformats.org/spreadsheetml/2006/main" count="162" uniqueCount="73">
  <si>
    <t>Projekt</t>
  </si>
  <si>
    <t>Klasyfikacja (dział, rozdział)</t>
  </si>
  <si>
    <t>Wydatki w okresie realizacji Projektu (całkowita wartość Projektu) (6+7)</t>
  </si>
  <si>
    <t>w tym</t>
  </si>
  <si>
    <t>Planowane wydatki</t>
  </si>
  <si>
    <t>z tego:</t>
  </si>
  <si>
    <t>Środki z budżetu krajowego</t>
  </si>
  <si>
    <t>Środki z budżetu UE</t>
  </si>
  <si>
    <t>z tego, źródła sfinansowania:</t>
  </si>
  <si>
    <t>Wydatki razem (14+15+16+17)</t>
  </si>
  <si>
    <t>z tego, źródła finansowania</t>
  </si>
  <si>
    <t>pożyczki i kredyty</t>
  </si>
  <si>
    <t>obligacje</t>
  </si>
  <si>
    <t>pozostałe</t>
  </si>
  <si>
    <t>pożyczki na prefinansowanie z budżetu państwa</t>
  </si>
  <si>
    <t>Wydatki majątkowe razem:</t>
  </si>
  <si>
    <t>1.1</t>
  </si>
  <si>
    <t>Program</t>
  </si>
  <si>
    <t>Priorytet:</t>
  </si>
  <si>
    <t>Działanie:</t>
  </si>
  <si>
    <t>Nazwa projektu:</t>
  </si>
  <si>
    <t>Razem wydatki:</t>
  </si>
  <si>
    <t>2010r.</t>
  </si>
  <si>
    <t>x</t>
  </si>
  <si>
    <t>2.1</t>
  </si>
  <si>
    <t>ogółem (1+2)</t>
  </si>
  <si>
    <t>Program Operacyjny "Kapitał Ludzki" 2007-2013</t>
  </si>
  <si>
    <t>2011r.</t>
  </si>
  <si>
    <t xml:space="preserve">pożyczki i kredyty </t>
  </si>
  <si>
    <t>Wydatki bieżące razem:</t>
  </si>
  <si>
    <t>Kategoria inwestycji funduszy struktural-nych</t>
  </si>
  <si>
    <t>obliga-cje</t>
  </si>
  <si>
    <t>IX Rozwój wykształcenia i kompetencji w regionach</t>
  </si>
  <si>
    <t>Przedszkole wokół Nas…</t>
  </si>
  <si>
    <t>9.1 Wyrównanie szans edukacyjnych i zapewnienie wysokiej jakości usług edukacyjnych świadczonych w systemie oświaty</t>
  </si>
  <si>
    <t>Lp.</t>
  </si>
  <si>
    <t>z tego: 2010</t>
  </si>
  <si>
    <t>2012r.</t>
  </si>
  <si>
    <t>010, 01010</t>
  </si>
  <si>
    <t>853, 85395</t>
  </si>
  <si>
    <t>Wydatki razem (10+11+12)</t>
  </si>
  <si>
    <t>2.2</t>
  </si>
  <si>
    <t>Program Rozwoju Obszarów Wiejskich na lata 2007-2013</t>
  </si>
  <si>
    <t>Wydatki razem (9+13)</t>
  </si>
  <si>
    <t>1.2</t>
  </si>
  <si>
    <t>921, 92109</t>
  </si>
  <si>
    <t>313, 322, 323 Odnowa i Rozwój Wsi</t>
  </si>
  <si>
    <t>Budowa świetlicy wiejskiej w Boleszynie</t>
  </si>
  <si>
    <t>1.3</t>
  </si>
  <si>
    <t>Adaptacja szkoły na Centrum Turystyczne w Ostaszewie</t>
  </si>
  <si>
    <t>921, 92195</t>
  </si>
  <si>
    <t>1.4</t>
  </si>
  <si>
    <t>"Remont świetlicy wiejskiej w Lorkach z budową wiaty z tarasem widokowym oraz wykonanie ścieżki i utwardzenie powierzchni za świetlicą z kostki brukowej"</t>
  </si>
  <si>
    <t>"Przedszkole wokół Nas - edycja II"</t>
  </si>
  <si>
    <t>2.3</t>
  </si>
  <si>
    <t>"Rozbudowa świetlicy wiejskiej w Mrocznie"</t>
  </si>
  <si>
    <t>1.5</t>
  </si>
  <si>
    <t>Wydatki na programy i projekty realizowane ze środków pochodzących z funduszy strukturalnych i Funduszu Spójności oraz pozostałe środki pochodzące ze źródeł zagranicznych nie podlegających zwrotowi</t>
  </si>
  <si>
    <t>Zadbaj o swoją przyszłość!</t>
  </si>
  <si>
    <t>2009r.</t>
  </si>
  <si>
    <t>Sieć wodociągowa rozdzielcza od granic Mroczna do Mroczenka z przyłączami</t>
  </si>
  <si>
    <t>1.6</t>
  </si>
  <si>
    <t>1.7</t>
  </si>
  <si>
    <t>Rozbudowa stacji uzdatniania wody w Mrocznie</t>
  </si>
  <si>
    <t>Budowa sieci wodociągowej rozdzielczej Mroczno pod Sugajenko i Nowe Miasto Lubawskie z przyłączami</t>
  </si>
  <si>
    <t>z tego: 2011</t>
  </si>
  <si>
    <t>2.4</t>
  </si>
  <si>
    <t>Młodzieżowy Klub Integracji Społecznej w Grodzicznie</t>
  </si>
  <si>
    <t xml:space="preserve">VII Promocja Integracji Społecznej </t>
  </si>
  <si>
    <t>7.2 Przeciwdziałanie  wykluczeniu i wzmocnienie sektora ekonomii społecznej</t>
  </si>
  <si>
    <t>Załącznik nr 2</t>
  </si>
  <si>
    <t>do Zarządzenia Wójta Gminy Grodziczo nr 15/2011</t>
  </si>
  <si>
    <t>z dnia 18 marca 2011r.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</si>
</sst>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"/>
    <numFmt numFmtId="170" formatCode="#,##0.000"/>
    <numFmt numFmtId="171" formatCode="#\10"/>
    <numFmt numFmtId="172" formatCode="#,##0.0"/>
    <numFmt numFmtId="173" formatCode="0.00000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Times New Roman"/>
      <family val="1"/>
    </font>
    <font>
      <sz val="8"/>
      <name val="Czcionka tekstu podstawowego"/>
      <family val="2"/>
    </font>
    <font>
      <sz val="8"/>
      <color indexed="8"/>
      <name val="Czcionka tekstu podstawowego"/>
      <family val="2"/>
    </font>
    <font>
      <sz val="6"/>
      <color indexed="8"/>
      <name val="Times New Roman"/>
      <family val="1"/>
    </font>
    <font>
      <sz val="6"/>
      <color indexed="8"/>
      <name val="Czcionka tekstu podstawowego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6" xfId="0" applyFont="1" applyBorder="1" applyAlignment="1">
      <alignment/>
    </xf>
    <xf numFmtId="0" fontId="2" fillId="0" borderId="13" xfId="0" applyFont="1" applyFill="1" applyBorder="1" applyAlignment="1">
      <alignment vertical="top" wrapText="1"/>
    </xf>
    <xf numFmtId="0" fontId="37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7" xfId="0" applyFont="1" applyBorder="1" applyAlignment="1">
      <alignment wrapText="1"/>
    </xf>
    <xf numFmtId="4" fontId="2" fillId="0" borderId="11" xfId="0" applyNumberFormat="1" applyFont="1" applyBorder="1" applyAlignment="1">
      <alignment vertical="top" wrapText="1"/>
    </xf>
    <xf numFmtId="1" fontId="4" fillId="0" borderId="18" xfId="0" applyNumberFormat="1" applyFont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2" fontId="7" fillId="0" borderId="15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4" fontId="7" fillId="0" borderId="15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 vertical="top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vertical="top"/>
    </xf>
    <xf numFmtId="0" fontId="4" fillId="0" borderId="15" xfId="0" applyFont="1" applyBorder="1" applyAlignment="1">
      <alignment horizontal="left"/>
    </xf>
    <xf numFmtId="4" fontId="4" fillId="0" borderId="15" xfId="0" applyNumberFormat="1" applyFont="1" applyBorder="1" applyAlignment="1">
      <alignment horizontal="right" vertical="center"/>
    </xf>
    <xf numFmtId="4" fontId="7" fillId="0" borderId="2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4" fontId="7" fillId="0" borderId="13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/>
    </xf>
    <xf numFmtId="1" fontId="4" fillId="0" borderId="15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22" xfId="0" applyFont="1" applyBorder="1" applyAlignment="1">
      <alignment vertical="center"/>
    </xf>
    <xf numFmtId="171" fontId="4" fillId="0" borderId="2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6" xfId="0" applyFont="1" applyBorder="1" applyAlignment="1">
      <alignment vertical="center" wrapText="1"/>
    </xf>
    <xf numFmtId="4" fontId="4" fillId="0" borderId="16" xfId="0" applyNumberFormat="1" applyFont="1" applyBorder="1" applyAlignment="1">
      <alignment vertical="center"/>
    </xf>
    <xf numFmtId="2" fontId="7" fillId="0" borderId="16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vertical="top" wrapText="1"/>
    </xf>
    <xf numFmtId="171" fontId="4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center"/>
    </xf>
    <xf numFmtId="171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4" fontId="7" fillId="0" borderId="0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vertical="center" wrapText="1"/>
    </xf>
    <xf numFmtId="0" fontId="4" fillId="0" borderId="13" xfId="0" applyFont="1" applyBorder="1" applyAlignment="1">
      <alignment horizontal="left"/>
    </xf>
    <xf numFmtId="1" fontId="4" fillId="0" borderId="11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/>
    </xf>
    <xf numFmtId="173" fontId="4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20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/>
    </xf>
    <xf numFmtId="4" fontId="7" fillId="0" borderId="2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/>
    </xf>
    <xf numFmtId="4" fontId="4" fillId="0" borderId="23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2" fontId="8" fillId="0" borderId="15" xfId="0" applyNumberFormat="1" applyFont="1" applyBorder="1" applyAlignment="1">
      <alignment horizontal="right" vertical="center"/>
    </xf>
    <xf numFmtId="4" fontId="3" fillId="0" borderId="20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14" xfId="0" applyFont="1" applyBorder="1" applyAlignment="1">
      <alignment vertical="center"/>
    </xf>
    <xf numFmtId="171" fontId="4" fillId="0" borderId="11" xfId="0" applyNumberFormat="1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171" fontId="4" fillId="0" borderId="1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2" fontId="7" fillId="0" borderId="0" xfId="0" applyNumberFormat="1" applyFont="1" applyBorder="1" applyAlignment="1">
      <alignment horizontal="right" vertical="center"/>
    </xf>
    <xf numFmtId="0" fontId="2" fillId="0" borderId="15" xfId="0" applyFont="1" applyFill="1" applyBorder="1" applyAlignment="1">
      <alignment vertical="top" wrapText="1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4" fontId="3" fillId="0" borderId="23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1" fontId="4" fillId="0" borderId="23" xfId="0" applyNumberFormat="1" applyFont="1" applyBorder="1" applyAlignment="1">
      <alignment horizontal="center" vertical="center" wrapText="1"/>
    </xf>
    <xf numFmtId="171" fontId="4" fillId="0" borderId="16" xfId="0" applyNumberFormat="1" applyFont="1" applyBorder="1" applyAlignment="1">
      <alignment horizontal="center" vertical="center" wrapText="1"/>
    </xf>
    <xf numFmtId="171" fontId="4" fillId="0" borderId="13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0" fontId="42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37" fillId="0" borderId="0" xfId="0" applyFont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25" xfId="0" applyFont="1" applyBorder="1" applyAlignment="1">
      <alignment wrapText="1"/>
    </xf>
    <xf numFmtId="4" fontId="4" fillId="0" borderId="16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2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6"/>
  <sheetViews>
    <sheetView tabSelected="1" zoomScale="120" zoomScaleNormal="120" zoomScalePageLayoutView="0" workbookViewId="0" topLeftCell="A1">
      <selection activeCell="C18" sqref="C18:R18"/>
    </sheetView>
  </sheetViews>
  <sheetFormatPr defaultColWidth="8.796875" defaultRowHeight="14.25"/>
  <cols>
    <col min="1" max="1" width="3.19921875" style="0" customWidth="1"/>
    <col min="2" max="2" width="11.3984375" style="0" customWidth="1"/>
    <col min="3" max="3" width="7.19921875" style="0" customWidth="1"/>
    <col min="4" max="4" width="7.3984375" style="0" customWidth="1"/>
    <col min="5" max="5" width="8.8984375" style="0" customWidth="1"/>
    <col min="6" max="7" width="8.5" style="0" customWidth="1"/>
    <col min="8" max="8" width="8.59765625" style="0" customWidth="1"/>
    <col min="9" max="9" width="8.8984375" style="0" customWidth="1"/>
    <col min="10" max="10" width="5.8984375" style="0" customWidth="1"/>
    <col min="11" max="11" width="5.3984375" style="0" customWidth="1"/>
    <col min="12" max="12" width="8.69921875" style="0" customWidth="1"/>
    <col min="13" max="13" width="9.8984375" style="0" customWidth="1"/>
    <col min="14" max="14" width="8.19921875" style="0" customWidth="1"/>
    <col min="15" max="15" width="6.09765625" style="0" customWidth="1"/>
    <col min="16" max="16" width="6" style="0" customWidth="1"/>
    <col min="17" max="17" width="8.3984375" style="0" customWidth="1"/>
    <col min="18" max="18" width="0.1015625" style="0" hidden="1" customWidth="1"/>
    <col min="19" max="16384" width="9" style="20" customWidth="1"/>
  </cols>
  <sheetData>
    <row r="1" spans="12:17" ht="13.5" customHeight="1">
      <c r="L1" s="146" t="s">
        <v>70</v>
      </c>
      <c r="M1" s="146"/>
      <c r="N1" s="146"/>
      <c r="O1" s="146"/>
      <c r="P1" s="146"/>
      <c r="Q1" s="146"/>
    </row>
    <row r="2" spans="12:17" ht="12.75" customHeight="1">
      <c r="L2" s="146" t="s">
        <v>71</v>
      </c>
      <c r="M2" s="146"/>
      <c r="N2" s="146"/>
      <c r="O2" s="146"/>
      <c r="P2" s="146"/>
      <c r="Q2" s="146"/>
    </row>
    <row r="3" spans="12:17" ht="12.75" customHeight="1">
      <c r="L3" s="146" t="s">
        <v>72</v>
      </c>
      <c r="M3" s="146"/>
      <c r="N3" s="146"/>
      <c r="O3" s="146"/>
      <c r="P3" s="146"/>
      <c r="Q3" s="146"/>
    </row>
    <row r="4" spans="12:17" ht="6.75" customHeight="1">
      <c r="L4" s="4"/>
      <c r="M4" s="4"/>
      <c r="N4" s="4"/>
      <c r="O4" s="4"/>
      <c r="P4" s="4"/>
      <c r="Q4" s="4"/>
    </row>
    <row r="5" spans="3:17" ht="33.75" customHeight="1">
      <c r="C5" s="156" t="s">
        <v>57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</row>
    <row r="6" spans="1:18" ht="14.25" customHeight="1">
      <c r="A6" s="3"/>
      <c r="B6" s="3"/>
      <c r="C6" s="17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7"/>
      <c r="R6" s="3"/>
    </row>
    <row r="7" spans="1:18" s="21" customFormat="1" ht="11.25" customHeight="1">
      <c r="A7" s="157" t="s">
        <v>35</v>
      </c>
      <c r="B7" s="157" t="s">
        <v>0</v>
      </c>
      <c r="C7" s="157" t="s">
        <v>30</v>
      </c>
      <c r="D7" s="157" t="s">
        <v>1</v>
      </c>
      <c r="E7" s="157" t="s">
        <v>2</v>
      </c>
      <c r="F7" s="172" t="s">
        <v>3</v>
      </c>
      <c r="G7" s="173"/>
      <c r="H7" s="169" t="s">
        <v>4</v>
      </c>
      <c r="I7" s="170"/>
      <c r="J7" s="170"/>
      <c r="K7" s="170"/>
      <c r="L7" s="170"/>
      <c r="M7" s="170"/>
      <c r="N7" s="170"/>
      <c r="O7" s="170"/>
      <c r="P7" s="170"/>
      <c r="Q7" s="171"/>
      <c r="R7" s="23"/>
    </row>
    <row r="8" spans="1:18" s="21" customFormat="1" ht="33.75" customHeight="1">
      <c r="A8" s="158"/>
      <c r="B8" s="158"/>
      <c r="C8" s="158"/>
      <c r="D8" s="158"/>
      <c r="E8" s="158"/>
      <c r="F8" s="157" t="s">
        <v>6</v>
      </c>
      <c r="G8" s="157" t="s">
        <v>7</v>
      </c>
      <c r="H8" s="149">
        <v>2011</v>
      </c>
      <c r="I8" s="150"/>
      <c r="J8" s="150"/>
      <c r="K8" s="150"/>
      <c r="L8" s="150"/>
      <c r="M8" s="150"/>
      <c r="N8" s="150"/>
      <c r="O8" s="150"/>
      <c r="P8" s="150"/>
      <c r="Q8" s="151"/>
      <c r="R8" s="1"/>
    </row>
    <row r="9" spans="1:18" s="21" customFormat="1" ht="11.25" customHeight="1">
      <c r="A9" s="158"/>
      <c r="B9" s="158"/>
      <c r="C9" s="158"/>
      <c r="D9" s="158"/>
      <c r="E9" s="158"/>
      <c r="F9" s="158"/>
      <c r="G9" s="158"/>
      <c r="H9" s="157" t="s">
        <v>43</v>
      </c>
      <c r="I9" s="170" t="s">
        <v>5</v>
      </c>
      <c r="J9" s="170"/>
      <c r="K9" s="170"/>
      <c r="L9" s="170"/>
      <c r="M9" s="170"/>
      <c r="N9" s="170"/>
      <c r="O9" s="170"/>
      <c r="P9" s="170"/>
      <c r="Q9" s="171"/>
      <c r="R9" s="1"/>
    </row>
    <row r="10" spans="1:18" s="21" customFormat="1" ht="11.25">
      <c r="A10" s="158"/>
      <c r="B10" s="158"/>
      <c r="C10" s="158"/>
      <c r="D10" s="158"/>
      <c r="E10" s="158"/>
      <c r="F10" s="158"/>
      <c r="G10" s="158"/>
      <c r="H10" s="158"/>
      <c r="I10" s="149" t="s">
        <v>6</v>
      </c>
      <c r="J10" s="150"/>
      <c r="K10" s="150"/>
      <c r="L10" s="151"/>
      <c r="M10" s="149" t="s">
        <v>7</v>
      </c>
      <c r="N10" s="150"/>
      <c r="O10" s="150"/>
      <c r="P10" s="150"/>
      <c r="Q10" s="151"/>
      <c r="R10" s="1"/>
    </row>
    <row r="11" spans="1:18" s="21" customFormat="1" ht="11.25" customHeight="1">
      <c r="A11" s="158"/>
      <c r="B11" s="158"/>
      <c r="C11" s="158"/>
      <c r="D11" s="158"/>
      <c r="E11" s="158"/>
      <c r="F11" s="158"/>
      <c r="G11" s="158"/>
      <c r="H11" s="158"/>
      <c r="I11" s="157" t="s">
        <v>40</v>
      </c>
      <c r="J11" s="163" t="s">
        <v>8</v>
      </c>
      <c r="K11" s="164"/>
      <c r="L11" s="165"/>
      <c r="M11" s="157" t="s">
        <v>9</v>
      </c>
      <c r="N11" s="163" t="s">
        <v>10</v>
      </c>
      <c r="O11" s="164"/>
      <c r="P11" s="164"/>
      <c r="Q11" s="165"/>
      <c r="R11" s="174"/>
    </row>
    <row r="12" spans="1:18" s="21" customFormat="1" ht="13.5" customHeight="1" thickBot="1">
      <c r="A12" s="158"/>
      <c r="B12" s="158"/>
      <c r="C12" s="158"/>
      <c r="D12" s="158"/>
      <c r="E12" s="158"/>
      <c r="F12" s="158"/>
      <c r="G12" s="158"/>
      <c r="H12" s="158"/>
      <c r="I12" s="158"/>
      <c r="J12" s="166"/>
      <c r="K12" s="167"/>
      <c r="L12" s="168"/>
      <c r="M12" s="158"/>
      <c r="N12" s="166"/>
      <c r="O12" s="167"/>
      <c r="P12" s="167"/>
      <c r="Q12" s="168"/>
      <c r="R12" s="175"/>
    </row>
    <row r="13" spans="1:18" s="21" customFormat="1" ht="46.5" customHeight="1">
      <c r="A13" s="159"/>
      <c r="B13" s="159"/>
      <c r="C13" s="159"/>
      <c r="D13" s="159"/>
      <c r="E13" s="159"/>
      <c r="F13" s="159"/>
      <c r="G13" s="159"/>
      <c r="H13" s="159"/>
      <c r="I13" s="159"/>
      <c r="J13" s="63" t="s">
        <v>11</v>
      </c>
      <c r="K13" s="63" t="s">
        <v>31</v>
      </c>
      <c r="L13" s="63" t="s">
        <v>13</v>
      </c>
      <c r="M13" s="159"/>
      <c r="N13" s="64" t="s">
        <v>14</v>
      </c>
      <c r="O13" s="64" t="s">
        <v>28</v>
      </c>
      <c r="P13" s="64" t="s">
        <v>12</v>
      </c>
      <c r="Q13" s="64" t="s">
        <v>13</v>
      </c>
      <c r="R13" s="62"/>
    </row>
    <row r="14" spans="1:18" s="22" customFormat="1" ht="9" customHeight="1">
      <c r="A14" s="5">
        <v>1</v>
      </c>
      <c r="B14" s="6">
        <v>2</v>
      </c>
      <c r="C14" s="6">
        <v>3</v>
      </c>
      <c r="D14" s="7">
        <v>4</v>
      </c>
      <c r="E14" s="6">
        <v>5</v>
      </c>
      <c r="F14" s="7">
        <v>6</v>
      </c>
      <c r="G14" s="6">
        <v>7</v>
      </c>
      <c r="H14" s="7">
        <v>8</v>
      </c>
      <c r="I14" s="6">
        <v>9</v>
      </c>
      <c r="J14" s="7">
        <v>10</v>
      </c>
      <c r="K14" s="6">
        <v>11</v>
      </c>
      <c r="L14" s="6">
        <v>12</v>
      </c>
      <c r="M14" s="5">
        <v>13</v>
      </c>
      <c r="N14" s="6">
        <v>14</v>
      </c>
      <c r="O14" s="6">
        <v>15</v>
      </c>
      <c r="P14" s="6">
        <v>16</v>
      </c>
      <c r="Q14" s="8">
        <v>17</v>
      </c>
      <c r="R14" s="9"/>
    </row>
    <row r="15" spans="1:18" s="21" customFormat="1" ht="24" customHeight="1">
      <c r="A15" s="19">
        <v>1</v>
      </c>
      <c r="B15" s="10" t="s">
        <v>15</v>
      </c>
      <c r="C15" s="24"/>
      <c r="D15" s="25"/>
      <c r="E15" s="26">
        <f>E20+E27+E57+E41+E49+E64+E70</f>
        <v>5965000.29</v>
      </c>
      <c r="F15" s="26">
        <f aca="true" t="shared" si="0" ref="F15:Q15">F20+F27+F57+F41+F49+F64+F70</f>
        <v>2689270.53</v>
      </c>
      <c r="G15" s="26">
        <f t="shared" si="0"/>
        <v>3275729.7600000002</v>
      </c>
      <c r="H15" s="26">
        <f t="shared" si="0"/>
        <v>3663000.29</v>
      </c>
      <c r="I15" s="26">
        <f t="shared" si="0"/>
        <v>1575507.08</v>
      </c>
      <c r="J15" s="26">
        <f t="shared" si="0"/>
        <v>0</v>
      </c>
      <c r="K15" s="26">
        <f t="shared" si="0"/>
        <v>0</v>
      </c>
      <c r="L15" s="26">
        <f t="shared" si="0"/>
        <v>1575507.08</v>
      </c>
      <c r="M15" s="26">
        <f t="shared" si="0"/>
        <v>2087493.21</v>
      </c>
      <c r="N15" s="26">
        <f t="shared" si="0"/>
        <v>0</v>
      </c>
      <c r="O15" s="26">
        <f t="shared" si="0"/>
        <v>0</v>
      </c>
      <c r="P15" s="26">
        <f t="shared" si="0"/>
        <v>0</v>
      </c>
      <c r="Q15" s="26">
        <f t="shared" si="0"/>
        <v>2087493.21</v>
      </c>
      <c r="R15" s="27"/>
    </row>
    <row r="16" spans="1:18" s="30" customFormat="1" ht="11.25" customHeight="1">
      <c r="A16" s="28" t="s">
        <v>16</v>
      </c>
      <c r="B16" s="11" t="s">
        <v>17</v>
      </c>
      <c r="C16" s="154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29"/>
    </row>
    <row r="17" spans="1:18" s="30" customFormat="1" ht="11.25">
      <c r="A17" s="31"/>
      <c r="B17" s="12" t="s">
        <v>18</v>
      </c>
      <c r="C17" s="119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52"/>
    </row>
    <row r="18" spans="1:18" s="30" customFormat="1" ht="11.25">
      <c r="A18" s="31"/>
      <c r="B18" s="12" t="s">
        <v>19</v>
      </c>
      <c r="C18" s="119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52"/>
    </row>
    <row r="19" spans="1:18" s="30" customFormat="1" ht="12.75" customHeight="1">
      <c r="A19" s="31"/>
      <c r="B19" s="12" t="s">
        <v>20</v>
      </c>
      <c r="C19" s="121" t="s">
        <v>64</v>
      </c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53"/>
    </row>
    <row r="20" spans="1:18" s="30" customFormat="1" ht="12.75" customHeight="1">
      <c r="A20" s="31"/>
      <c r="B20" s="12" t="s">
        <v>21</v>
      </c>
      <c r="C20" s="59"/>
      <c r="D20" s="60" t="s">
        <v>38</v>
      </c>
      <c r="E20" s="36">
        <f>E21+E22</f>
        <v>2100000</v>
      </c>
      <c r="F20" s="36">
        <f>F21+F22</f>
        <v>911763.45</v>
      </c>
      <c r="G20" s="36">
        <f>G21+G22</f>
        <v>1188236.55</v>
      </c>
      <c r="H20" s="36">
        <v>1000</v>
      </c>
      <c r="I20" s="36">
        <v>1000</v>
      </c>
      <c r="J20" s="35">
        <v>0</v>
      </c>
      <c r="K20" s="35">
        <v>0</v>
      </c>
      <c r="L20" s="36">
        <v>1000</v>
      </c>
      <c r="M20" s="37">
        <v>0</v>
      </c>
      <c r="N20" s="38">
        <v>0</v>
      </c>
      <c r="O20" s="38">
        <v>0</v>
      </c>
      <c r="P20" s="38">
        <v>0</v>
      </c>
      <c r="Q20" s="36">
        <v>0</v>
      </c>
      <c r="R20" s="61"/>
    </row>
    <row r="21" spans="1:18" s="30" customFormat="1" ht="12.75" customHeight="1">
      <c r="A21" s="31"/>
      <c r="B21" s="114" t="s">
        <v>27</v>
      </c>
      <c r="C21" s="110"/>
      <c r="D21" s="111"/>
      <c r="E21" s="36">
        <v>1000</v>
      </c>
      <c r="F21" s="36">
        <v>1000</v>
      </c>
      <c r="G21" s="36">
        <v>0</v>
      </c>
      <c r="H21" s="52"/>
      <c r="I21" s="52"/>
      <c r="J21" s="112"/>
      <c r="K21" s="112"/>
      <c r="L21" s="52"/>
      <c r="M21" s="113"/>
      <c r="N21" s="53"/>
      <c r="O21" s="53"/>
      <c r="P21" s="53"/>
      <c r="Q21" s="52"/>
      <c r="R21" s="61"/>
    </row>
    <row r="22" spans="1:18" s="21" customFormat="1" ht="12" customHeight="1">
      <c r="A22" s="41"/>
      <c r="B22" s="16" t="s">
        <v>37</v>
      </c>
      <c r="C22" s="42"/>
      <c r="D22" s="68"/>
      <c r="E22" s="38">
        <v>2099000</v>
      </c>
      <c r="F22" s="38">
        <v>910763.45</v>
      </c>
      <c r="G22" s="38">
        <v>1188236.55</v>
      </c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39"/>
    </row>
    <row r="23" spans="1:18" s="30" customFormat="1" ht="11.25" customHeight="1">
      <c r="A23" s="28" t="s">
        <v>44</v>
      </c>
      <c r="B23" s="11" t="s">
        <v>17</v>
      </c>
      <c r="C23" s="154" t="s">
        <v>42</v>
      </c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29"/>
    </row>
    <row r="24" spans="1:18" s="30" customFormat="1" ht="11.25">
      <c r="A24" s="31"/>
      <c r="B24" s="12" t="s">
        <v>18</v>
      </c>
      <c r="C24" s="119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52"/>
    </row>
    <row r="25" spans="1:18" s="30" customFormat="1" ht="11.25">
      <c r="A25" s="31"/>
      <c r="B25" s="12" t="s">
        <v>19</v>
      </c>
      <c r="C25" s="119" t="s">
        <v>46</v>
      </c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52"/>
    </row>
    <row r="26" spans="1:18" s="30" customFormat="1" ht="12.75" customHeight="1">
      <c r="A26" s="31"/>
      <c r="B26" s="12" t="s">
        <v>20</v>
      </c>
      <c r="C26" s="121" t="s">
        <v>47</v>
      </c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53"/>
    </row>
    <row r="27" spans="1:18" s="30" customFormat="1" ht="12.75" customHeight="1">
      <c r="A27" s="31"/>
      <c r="B27" s="12" t="s">
        <v>21</v>
      </c>
      <c r="C27" s="59"/>
      <c r="D27" s="60" t="s">
        <v>45</v>
      </c>
      <c r="E27" s="36">
        <f>E28+E29</f>
        <v>633000</v>
      </c>
      <c r="F27" s="37">
        <f>F28+F29</f>
        <v>288271</v>
      </c>
      <c r="G27" s="36">
        <f>G28+G29</f>
        <v>344729</v>
      </c>
      <c r="H27" s="36">
        <v>433000</v>
      </c>
      <c r="I27" s="36">
        <v>88271</v>
      </c>
      <c r="J27" s="35">
        <v>0</v>
      </c>
      <c r="K27" s="35">
        <v>0</v>
      </c>
      <c r="L27" s="36">
        <v>88271</v>
      </c>
      <c r="M27" s="37">
        <v>344729</v>
      </c>
      <c r="N27" s="38">
        <v>0</v>
      </c>
      <c r="O27" s="38">
        <v>0</v>
      </c>
      <c r="P27" s="38">
        <v>0</v>
      </c>
      <c r="Q27" s="36">
        <v>344729</v>
      </c>
      <c r="R27" s="61"/>
    </row>
    <row r="28" spans="1:18" s="30" customFormat="1" ht="12.75" customHeight="1">
      <c r="A28" s="31"/>
      <c r="B28" s="69" t="s">
        <v>36</v>
      </c>
      <c r="C28" s="61"/>
      <c r="D28" s="141"/>
      <c r="E28" s="36">
        <v>200000</v>
      </c>
      <c r="F28" s="37">
        <v>200000</v>
      </c>
      <c r="G28" s="36">
        <v>0</v>
      </c>
      <c r="H28" s="70"/>
      <c r="I28" s="70"/>
      <c r="J28" s="71"/>
      <c r="K28" s="71"/>
      <c r="L28" s="70"/>
      <c r="M28" s="72"/>
      <c r="N28" s="73"/>
      <c r="O28" s="73"/>
      <c r="P28" s="73"/>
      <c r="Q28" s="70"/>
      <c r="R28" s="61"/>
    </row>
    <row r="29" spans="1:18" s="21" customFormat="1" ht="12" customHeight="1">
      <c r="A29" s="32"/>
      <c r="B29" s="15" t="s">
        <v>27</v>
      </c>
      <c r="C29" s="136"/>
      <c r="D29" s="142"/>
      <c r="E29" s="33">
        <v>433000</v>
      </c>
      <c r="F29" s="34">
        <v>88271</v>
      </c>
      <c r="G29" s="33">
        <v>344729</v>
      </c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39"/>
    </row>
    <row r="30" spans="1:18" s="21" customFormat="1" ht="11.25" customHeight="1">
      <c r="A30" s="41"/>
      <c r="B30" s="16" t="s">
        <v>37</v>
      </c>
      <c r="C30" s="137"/>
      <c r="D30" s="143"/>
      <c r="E30" s="38">
        <v>0</v>
      </c>
      <c r="F30" s="38">
        <v>0</v>
      </c>
      <c r="G30" s="38">
        <v>0</v>
      </c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39"/>
    </row>
    <row r="31" spans="2:18" s="21" customFormat="1" ht="12" customHeight="1">
      <c r="B31" s="80"/>
      <c r="C31" s="67"/>
      <c r="D31" s="78"/>
      <c r="E31" s="81"/>
      <c r="F31" s="81"/>
      <c r="G31" s="81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39"/>
    </row>
    <row r="32" spans="2:18" s="21" customFormat="1" ht="12" customHeight="1">
      <c r="B32" s="80"/>
      <c r="C32" s="67"/>
      <c r="D32" s="78"/>
      <c r="E32" s="81"/>
      <c r="F32" s="81"/>
      <c r="G32" s="81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39"/>
    </row>
    <row r="33" spans="2:18" s="21" customFormat="1" ht="20.25" customHeight="1">
      <c r="B33" s="80"/>
      <c r="C33" s="67"/>
      <c r="D33" s="78"/>
      <c r="E33" s="81"/>
      <c r="F33" s="81"/>
      <c r="G33" s="81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39"/>
    </row>
    <row r="34" spans="2:18" s="21" customFormat="1" ht="7.5" customHeight="1">
      <c r="B34" s="80"/>
      <c r="C34" s="67"/>
      <c r="D34" s="78"/>
      <c r="E34" s="81"/>
      <c r="F34" s="81"/>
      <c r="G34" s="81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39"/>
    </row>
    <row r="35" spans="1:18" s="21" customFormat="1" ht="12" customHeight="1">
      <c r="A35" s="2"/>
      <c r="B35" s="74"/>
      <c r="C35" s="68"/>
      <c r="D35" s="75"/>
      <c r="E35" s="76"/>
      <c r="F35" s="76"/>
      <c r="G35" s="76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39"/>
    </row>
    <row r="36" spans="1:18" s="97" customFormat="1" ht="8.25" customHeight="1">
      <c r="A36" s="92">
        <v>1</v>
      </c>
      <c r="B36" s="93">
        <v>2</v>
      </c>
      <c r="C36" s="93">
        <v>3</v>
      </c>
      <c r="D36" s="94">
        <v>4</v>
      </c>
      <c r="E36" s="93">
        <v>5</v>
      </c>
      <c r="F36" s="94">
        <v>6</v>
      </c>
      <c r="G36" s="93">
        <v>7</v>
      </c>
      <c r="H36" s="94">
        <v>8</v>
      </c>
      <c r="I36" s="93">
        <v>9</v>
      </c>
      <c r="J36" s="94">
        <v>10</v>
      </c>
      <c r="K36" s="93">
        <v>11</v>
      </c>
      <c r="L36" s="93">
        <v>12</v>
      </c>
      <c r="M36" s="92">
        <v>13</v>
      </c>
      <c r="N36" s="93">
        <v>14</v>
      </c>
      <c r="O36" s="93">
        <v>15</v>
      </c>
      <c r="P36" s="93">
        <v>16</v>
      </c>
      <c r="Q36" s="95">
        <v>17</v>
      </c>
      <c r="R36" s="96"/>
    </row>
    <row r="37" spans="1:18" s="30" customFormat="1" ht="11.25" customHeight="1">
      <c r="A37" s="28" t="s">
        <v>48</v>
      </c>
      <c r="B37" s="11" t="s">
        <v>17</v>
      </c>
      <c r="C37" s="129" t="s">
        <v>42</v>
      </c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82"/>
    </row>
    <row r="38" spans="1:18" s="30" customFormat="1" ht="11.25">
      <c r="A38" s="31"/>
      <c r="B38" s="12" t="s">
        <v>18</v>
      </c>
      <c r="C38" s="130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31"/>
    </row>
    <row r="39" spans="1:18" s="30" customFormat="1" ht="11.25">
      <c r="A39" s="31"/>
      <c r="B39" s="12" t="s">
        <v>19</v>
      </c>
      <c r="C39" s="130" t="s">
        <v>46</v>
      </c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31"/>
    </row>
    <row r="40" spans="1:18" s="30" customFormat="1" ht="12.75" customHeight="1">
      <c r="A40" s="31"/>
      <c r="B40" s="12" t="s">
        <v>20</v>
      </c>
      <c r="C40" s="132" t="s">
        <v>55</v>
      </c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4"/>
    </row>
    <row r="41" spans="1:18" s="30" customFormat="1" ht="11.25" customHeight="1">
      <c r="A41" s="31"/>
      <c r="B41" s="11"/>
      <c r="C41" s="59"/>
      <c r="D41" s="98">
        <v>921.92109</v>
      </c>
      <c r="E41" s="36">
        <f>E42+E43+E44</f>
        <v>421000</v>
      </c>
      <c r="F41" s="37">
        <f>F42+F43+F44</f>
        <v>233927</v>
      </c>
      <c r="G41" s="36">
        <f>G42+G43+G44</f>
        <v>187073</v>
      </c>
      <c r="H41" s="104">
        <v>420000</v>
      </c>
      <c r="I41" s="104">
        <v>232927</v>
      </c>
      <c r="J41" s="105">
        <v>0</v>
      </c>
      <c r="K41" s="105">
        <v>0</v>
      </c>
      <c r="L41" s="104">
        <v>232927</v>
      </c>
      <c r="M41" s="106">
        <v>187073</v>
      </c>
      <c r="N41" s="38">
        <v>0</v>
      </c>
      <c r="O41" s="38">
        <v>0</v>
      </c>
      <c r="P41" s="38">
        <v>0</v>
      </c>
      <c r="Q41" s="36">
        <v>187073</v>
      </c>
      <c r="R41" s="61"/>
    </row>
    <row r="42" spans="1:18" s="30" customFormat="1" ht="11.25" customHeight="1">
      <c r="A42" s="31"/>
      <c r="B42" s="69" t="s">
        <v>36</v>
      </c>
      <c r="C42" s="135"/>
      <c r="D42" s="138"/>
      <c r="E42" s="33">
        <v>1000</v>
      </c>
      <c r="F42" s="34">
        <v>1000</v>
      </c>
      <c r="G42" s="33">
        <v>0</v>
      </c>
      <c r="H42" s="123"/>
      <c r="I42" s="123"/>
      <c r="J42" s="123"/>
      <c r="K42" s="123"/>
      <c r="L42" s="123"/>
      <c r="M42" s="123"/>
      <c r="N42" s="126"/>
      <c r="O42" s="126"/>
      <c r="P42" s="126"/>
      <c r="Q42" s="126"/>
      <c r="R42" s="39"/>
    </row>
    <row r="43" spans="1:18" s="30" customFormat="1" ht="11.25" customHeight="1">
      <c r="A43" s="31"/>
      <c r="B43" s="15" t="s">
        <v>27</v>
      </c>
      <c r="C43" s="136"/>
      <c r="D43" s="139"/>
      <c r="E43" s="33">
        <v>420000</v>
      </c>
      <c r="F43" s="36">
        <v>232927</v>
      </c>
      <c r="G43" s="37">
        <v>187073</v>
      </c>
      <c r="H43" s="124"/>
      <c r="I43" s="124"/>
      <c r="J43" s="124"/>
      <c r="K43" s="124"/>
      <c r="L43" s="124"/>
      <c r="M43" s="124"/>
      <c r="N43" s="127"/>
      <c r="O43" s="127"/>
      <c r="P43" s="127"/>
      <c r="Q43" s="127"/>
      <c r="R43" s="39"/>
    </row>
    <row r="44" spans="1:18" s="21" customFormat="1" ht="11.25" customHeight="1">
      <c r="A44" s="99"/>
      <c r="B44" s="16" t="s">
        <v>37</v>
      </c>
      <c r="C44" s="137"/>
      <c r="D44" s="140"/>
      <c r="E44" s="38">
        <v>0</v>
      </c>
      <c r="F44" s="38">
        <v>0</v>
      </c>
      <c r="G44" s="38">
        <v>0</v>
      </c>
      <c r="H44" s="125"/>
      <c r="I44" s="125"/>
      <c r="J44" s="125"/>
      <c r="K44" s="125"/>
      <c r="L44" s="125"/>
      <c r="M44" s="125"/>
      <c r="N44" s="128"/>
      <c r="O44" s="128"/>
      <c r="P44" s="128"/>
      <c r="Q44" s="128"/>
      <c r="R44" s="39"/>
    </row>
    <row r="45" spans="1:18" s="30" customFormat="1" ht="11.25" customHeight="1">
      <c r="A45" s="28" t="s">
        <v>51</v>
      </c>
      <c r="B45" s="11" t="s">
        <v>17</v>
      </c>
      <c r="C45" s="129" t="s">
        <v>42</v>
      </c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82"/>
    </row>
    <row r="46" spans="1:18" s="30" customFormat="1" ht="11.25">
      <c r="A46" s="31"/>
      <c r="B46" s="12" t="s">
        <v>18</v>
      </c>
      <c r="C46" s="130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31"/>
    </row>
    <row r="47" spans="1:18" s="30" customFormat="1" ht="11.25">
      <c r="A47" s="31"/>
      <c r="B47" s="12" t="s">
        <v>19</v>
      </c>
      <c r="C47" s="130" t="s">
        <v>46</v>
      </c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31"/>
    </row>
    <row r="48" spans="1:18" s="30" customFormat="1" ht="12.75" customHeight="1">
      <c r="A48" s="31"/>
      <c r="B48" s="12" t="s">
        <v>20</v>
      </c>
      <c r="C48" s="132" t="s">
        <v>52</v>
      </c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4"/>
    </row>
    <row r="49" spans="1:18" s="30" customFormat="1" ht="12" customHeight="1">
      <c r="A49" s="31"/>
      <c r="B49" s="12" t="s">
        <v>21</v>
      </c>
      <c r="C49" s="59"/>
      <c r="D49" s="60" t="s">
        <v>45</v>
      </c>
      <c r="E49" s="36">
        <f>E50+E51</f>
        <v>271000.29</v>
      </c>
      <c r="F49" s="37">
        <f>F50+F51</f>
        <v>121732.29</v>
      </c>
      <c r="G49" s="36">
        <f>G50+G51</f>
        <v>149268</v>
      </c>
      <c r="H49" s="36">
        <v>270000.29</v>
      </c>
      <c r="I49" s="34">
        <v>120732.29</v>
      </c>
      <c r="J49" s="35">
        <v>0</v>
      </c>
      <c r="K49" s="35">
        <v>0</v>
      </c>
      <c r="L49" s="33">
        <v>120732.29</v>
      </c>
      <c r="M49" s="37">
        <v>149268</v>
      </c>
      <c r="N49" s="38">
        <v>0</v>
      </c>
      <c r="O49" s="38">
        <v>0</v>
      </c>
      <c r="P49" s="38">
        <v>0</v>
      </c>
      <c r="Q49" s="36">
        <v>149268</v>
      </c>
      <c r="R49" s="61"/>
    </row>
    <row r="50" spans="1:18" s="30" customFormat="1" ht="12" customHeight="1">
      <c r="A50" s="31"/>
      <c r="B50" s="69" t="s">
        <v>36</v>
      </c>
      <c r="C50" s="61"/>
      <c r="D50" s="141"/>
      <c r="E50" s="36">
        <v>1000</v>
      </c>
      <c r="F50" s="37">
        <v>1000</v>
      </c>
      <c r="G50" s="36">
        <v>0</v>
      </c>
      <c r="H50" s="70"/>
      <c r="I50" s="70"/>
      <c r="J50" s="71"/>
      <c r="K50" s="71"/>
      <c r="L50" s="70"/>
      <c r="M50" s="72"/>
      <c r="N50" s="73"/>
      <c r="O50" s="73"/>
      <c r="P50" s="73"/>
      <c r="Q50" s="70"/>
      <c r="R50" s="61"/>
    </row>
    <row r="51" spans="1:18" s="21" customFormat="1" ht="12" customHeight="1">
      <c r="A51" s="32"/>
      <c r="B51" s="15" t="s">
        <v>27</v>
      </c>
      <c r="C51" s="136"/>
      <c r="D51" s="142"/>
      <c r="E51" s="33">
        <v>270000.29</v>
      </c>
      <c r="F51" s="34">
        <v>120732.29</v>
      </c>
      <c r="G51" s="33">
        <v>149268</v>
      </c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39"/>
    </row>
    <row r="52" spans="1:18" s="21" customFormat="1" ht="12" customHeight="1">
      <c r="A52" s="41"/>
      <c r="B52" s="16" t="s">
        <v>37</v>
      </c>
      <c r="C52" s="137"/>
      <c r="D52" s="143"/>
      <c r="E52" s="38"/>
      <c r="F52" s="38">
        <v>0</v>
      </c>
      <c r="G52" s="38">
        <v>0</v>
      </c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39"/>
    </row>
    <row r="53" spans="1:17" s="30" customFormat="1" ht="11.25" customHeight="1">
      <c r="A53" s="28" t="s">
        <v>56</v>
      </c>
      <c r="B53" s="11" t="s">
        <v>17</v>
      </c>
      <c r="C53" s="119" t="s">
        <v>42</v>
      </c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</row>
    <row r="54" spans="1:18" s="30" customFormat="1" ht="11.25">
      <c r="A54" s="31"/>
      <c r="B54" s="12" t="s">
        <v>18</v>
      </c>
      <c r="C54" s="119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</row>
    <row r="55" spans="1:18" s="30" customFormat="1" ht="11.25">
      <c r="A55" s="31"/>
      <c r="B55" s="12" t="s">
        <v>19</v>
      </c>
      <c r="C55" s="119" t="s">
        <v>46</v>
      </c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</row>
    <row r="56" spans="1:18" s="30" customFormat="1" ht="12.75" customHeight="1">
      <c r="A56" s="31"/>
      <c r="B56" s="12" t="s">
        <v>20</v>
      </c>
      <c r="C56" s="121" t="s">
        <v>49</v>
      </c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s="30" customFormat="1" ht="11.25" customHeight="1">
      <c r="A57" s="31"/>
      <c r="B57" s="12" t="s">
        <v>21</v>
      </c>
      <c r="C57" s="59"/>
      <c r="D57" s="60" t="s">
        <v>50</v>
      </c>
      <c r="E57" s="36">
        <f>E58+E59</f>
        <v>521000</v>
      </c>
      <c r="F57" s="37">
        <f>F58+F59</f>
        <v>321000</v>
      </c>
      <c r="G57" s="36">
        <f>G58+G59</f>
        <v>200000</v>
      </c>
      <c r="H57" s="36">
        <v>520000</v>
      </c>
      <c r="I57" s="36">
        <v>320000</v>
      </c>
      <c r="J57" s="35">
        <v>0</v>
      </c>
      <c r="K57" s="35">
        <v>0</v>
      </c>
      <c r="L57" s="36">
        <v>320000</v>
      </c>
      <c r="M57" s="37">
        <v>200000</v>
      </c>
      <c r="N57" s="38">
        <v>0</v>
      </c>
      <c r="O57" s="38">
        <v>0</v>
      </c>
      <c r="P57" s="38">
        <v>0</v>
      </c>
      <c r="Q57" s="36">
        <v>200000</v>
      </c>
      <c r="R57" s="61"/>
    </row>
    <row r="58" spans="1:18" s="30" customFormat="1" ht="11.25" customHeight="1">
      <c r="A58" s="31"/>
      <c r="B58" s="69" t="s">
        <v>36</v>
      </c>
      <c r="C58" s="61"/>
      <c r="D58" s="141"/>
      <c r="E58" s="36">
        <v>1000</v>
      </c>
      <c r="F58" s="37">
        <v>1000</v>
      </c>
      <c r="G58" s="36">
        <v>0</v>
      </c>
      <c r="H58" s="70"/>
      <c r="I58" s="70"/>
      <c r="J58" s="71"/>
      <c r="K58" s="71"/>
      <c r="L58" s="102"/>
      <c r="M58" s="103"/>
      <c r="N58" s="100"/>
      <c r="O58" s="100"/>
      <c r="P58" s="100"/>
      <c r="Q58" s="102"/>
      <c r="R58" s="61"/>
    </row>
    <row r="59" spans="1:18" s="21" customFormat="1" ht="11.25" customHeight="1">
      <c r="A59" s="41"/>
      <c r="B59" s="101" t="s">
        <v>27</v>
      </c>
      <c r="C59" s="42"/>
      <c r="D59" s="143"/>
      <c r="E59" s="33">
        <v>520000</v>
      </c>
      <c r="F59" s="34">
        <v>320000</v>
      </c>
      <c r="G59" s="33">
        <v>200000</v>
      </c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39"/>
    </row>
    <row r="60" spans="1:17" s="30" customFormat="1" ht="11.25" customHeight="1">
      <c r="A60" s="28" t="s">
        <v>61</v>
      </c>
      <c r="B60" s="11" t="s">
        <v>17</v>
      </c>
      <c r="C60" s="119" t="s">
        <v>42</v>
      </c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</row>
    <row r="61" spans="1:18" s="30" customFormat="1" ht="11.25">
      <c r="A61" s="31"/>
      <c r="B61" s="12" t="s">
        <v>18</v>
      </c>
      <c r="C61" s="119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</row>
    <row r="62" spans="1:18" s="30" customFormat="1" ht="11.25">
      <c r="A62" s="31"/>
      <c r="B62" s="12" t="s">
        <v>19</v>
      </c>
      <c r="C62" s="119">
        <v>321</v>
      </c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</row>
    <row r="63" spans="1:18" s="30" customFormat="1" ht="12.75" customHeight="1">
      <c r="A63" s="31"/>
      <c r="B63" s="12" t="s">
        <v>20</v>
      </c>
      <c r="C63" s="121" t="s">
        <v>60</v>
      </c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s="30" customFormat="1" ht="11.25" customHeight="1">
      <c r="A64" s="31"/>
      <c r="B64" s="12" t="s">
        <v>21</v>
      </c>
      <c r="C64" s="59"/>
      <c r="D64" s="60" t="s">
        <v>38</v>
      </c>
      <c r="E64" s="36">
        <v>810000</v>
      </c>
      <c r="F64" s="37">
        <v>345365.47</v>
      </c>
      <c r="G64" s="36">
        <v>464634.53</v>
      </c>
      <c r="H64" s="36">
        <v>810000</v>
      </c>
      <c r="I64" s="36">
        <v>345365.47</v>
      </c>
      <c r="J64" s="35">
        <v>0</v>
      </c>
      <c r="K64" s="35">
        <v>0</v>
      </c>
      <c r="L64" s="36">
        <v>345365.47</v>
      </c>
      <c r="M64" s="36">
        <v>464634.53</v>
      </c>
      <c r="N64" s="38">
        <v>0</v>
      </c>
      <c r="O64" s="38">
        <v>0</v>
      </c>
      <c r="P64" s="38">
        <v>0</v>
      </c>
      <c r="Q64" s="36">
        <v>464634.53</v>
      </c>
      <c r="R64" s="61"/>
    </row>
    <row r="65" spans="1:18" s="30" customFormat="1" ht="11.25" customHeight="1">
      <c r="A65" s="50"/>
      <c r="B65" s="11" t="s">
        <v>65</v>
      </c>
      <c r="C65" s="110"/>
      <c r="D65" s="115"/>
      <c r="E65" s="36">
        <v>810000</v>
      </c>
      <c r="F65" s="37">
        <v>345365.47</v>
      </c>
      <c r="G65" s="36">
        <v>464634.53</v>
      </c>
      <c r="H65" s="52"/>
      <c r="I65" s="52"/>
      <c r="J65" s="112"/>
      <c r="K65" s="112"/>
      <c r="L65" s="36"/>
      <c r="M65" s="37"/>
      <c r="N65" s="38"/>
      <c r="O65" s="38"/>
      <c r="P65" s="38"/>
      <c r="Q65" s="36"/>
      <c r="R65" s="61"/>
    </row>
    <row r="66" spans="1:17" s="30" customFormat="1" ht="11.25" customHeight="1">
      <c r="A66" s="28" t="s">
        <v>62</v>
      </c>
      <c r="B66" s="11" t="s">
        <v>17</v>
      </c>
      <c r="C66" s="119" t="s">
        <v>42</v>
      </c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</row>
    <row r="67" spans="1:18" s="30" customFormat="1" ht="11.25">
      <c r="A67" s="31"/>
      <c r="B67" s="12" t="s">
        <v>18</v>
      </c>
      <c r="C67" s="119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</row>
    <row r="68" spans="1:18" s="30" customFormat="1" ht="11.25">
      <c r="A68" s="31"/>
      <c r="B68" s="12" t="s">
        <v>19</v>
      </c>
      <c r="C68" s="119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</row>
    <row r="69" spans="1:18" s="30" customFormat="1" ht="12.75" customHeight="1">
      <c r="A69" s="31"/>
      <c r="B69" s="12" t="s">
        <v>20</v>
      </c>
      <c r="C69" s="121" t="s">
        <v>63</v>
      </c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s="30" customFormat="1" ht="11.25" customHeight="1">
      <c r="A70" s="31"/>
      <c r="B70" s="12" t="s">
        <v>21</v>
      </c>
      <c r="C70" s="59"/>
      <c r="D70" s="60" t="s">
        <v>38</v>
      </c>
      <c r="E70" s="36">
        <v>1209000</v>
      </c>
      <c r="F70" s="36">
        <v>467211.32</v>
      </c>
      <c r="G70" s="37">
        <v>741788.68</v>
      </c>
      <c r="H70" s="36">
        <v>1209000</v>
      </c>
      <c r="I70" s="36">
        <v>467211.32</v>
      </c>
      <c r="J70" s="35">
        <v>0</v>
      </c>
      <c r="K70" s="35">
        <v>0</v>
      </c>
      <c r="L70" s="36">
        <v>467211.32</v>
      </c>
      <c r="M70" s="37">
        <v>741788.68</v>
      </c>
      <c r="N70" s="38">
        <v>0</v>
      </c>
      <c r="O70" s="38">
        <v>0</v>
      </c>
      <c r="P70" s="38">
        <v>0</v>
      </c>
      <c r="Q70" s="36">
        <v>741788.68</v>
      </c>
      <c r="R70" s="61"/>
    </row>
    <row r="71" spans="1:18" s="30" customFormat="1" ht="11.25" customHeight="1">
      <c r="A71" s="51"/>
      <c r="B71" s="12" t="s">
        <v>65</v>
      </c>
      <c r="C71" s="59"/>
      <c r="D71" s="115"/>
      <c r="E71" s="36">
        <v>0</v>
      </c>
      <c r="F71" s="36">
        <v>467211.32</v>
      </c>
      <c r="G71" s="37">
        <v>741788.68</v>
      </c>
      <c r="H71" s="36"/>
      <c r="I71" s="36"/>
      <c r="J71" s="35"/>
      <c r="K71" s="35"/>
      <c r="L71" s="36"/>
      <c r="M71" s="37"/>
      <c r="N71" s="38"/>
      <c r="O71" s="38"/>
      <c r="P71" s="38"/>
      <c r="Q71" s="36"/>
      <c r="R71" s="61"/>
    </row>
    <row r="72" spans="2:17" s="30" customFormat="1" ht="18" customHeight="1">
      <c r="B72" s="116"/>
      <c r="D72" s="78"/>
      <c r="E72" s="72"/>
      <c r="F72" s="72"/>
      <c r="G72" s="72"/>
      <c r="H72" s="72"/>
      <c r="I72" s="72"/>
      <c r="J72" s="117"/>
      <c r="K72" s="117"/>
      <c r="L72" s="72"/>
      <c r="M72" s="72"/>
      <c r="N72" s="81"/>
      <c r="O72" s="81"/>
      <c r="P72" s="81"/>
      <c r="Q72" s="72"/>
    </row>
    <row r="73" spans="2:17" s="21" customFormat="1" ht="53.25" customHeight="1">
      <c r="B73" s="108"/>
      <c r="C73" s="67"/>
      <c r="D73" s="78"/>
      <c r="E73" s="109"/>
      <c r="F73" s="109"/>
      <c r="G73" s="109"/>
      <c r="H73" s="79"/>
      <c r="I73" s="79"/>
      <c r="J73" s="79"/>
      <c r="K73" s="79"/>
      <c r="L73" s="79"/>
      <c r="M73" s="79"/>
      <c r="N73" s="79"/>
      <c r="O73" s="79"/>
      <c r="P73" s="79"/>
      <c r="Q73" s="79"/>
    </row>
    <row r="74" spans="1:17" s="21" customFormat="1" ht="10.5" customHeight="1">
      <c r="A74" s="2"/>
      <c r="B74" s="74"/>
      <c r="C74" s="68"/>
      <c r="D74" s="75"/>
      <c r="E74" s="76"/>
      <c r="F74" s="76"/>
      <c r="G74" s="76"/>
      <c r="H74" s="77"/>
      <c r="I74" s="77"/>
      <c r="J74" s="77"/>
      <c r="K74" s="77"/>
      <c r="L74" s="77"/>
      <c r="M74" s="77"/>
      <c r="N74" s="77"/>
      <c r="O74" s="77"/>
      <c r="P74" s="77"/>
      <c r="Q74" s="77"/>
    </row>
    <row r="75" spans="1:18" s="97" customFormat="1" ht="6.75" customHeight="1">
      <c r="A75" s="92">
        <v>1</v>
      </c>
      <c r="B75" s="93">
        <v>2</v>
      </c>
      <c r="C75" s="93">
        <v>3</v>
      </c>
      <c r="D75" s="94">
        <v>4</v>
      </c>
      <c r="E75" s="93">
        <v>5</v>
      </c>
      <c r="F75" s="94">
        <v>6</v>
      </c>
      <c r="G75" s="93">
        <v>7</v>
      </c>
      <c r="H75" s="94">
        <v>8</v>
      </c>
      <c r="I75" s="93">
        <v>9</v>
      </c>
      <c r="J75" s="94">
        <v>10</v>
      </c>
      <c r="K75" s="93">
        <v>11</v>
      </c>
      <c r="L75" s="93">
        <v>12</v>
      </c>
      <c r="M75" s="92">
        <v>13</v>
      </c>
      <c r="N75" s="93">
        <v>14</v>
      </c>
      <c r="O75" s="93">
        <v>15</v>
      </c>
      <c r="P75" s="93">
        <v>16</v>
      </c>
      <c r="Q75" s="95">
        <v>17</v>
      </c>
      <c r="R75" s="96"/>
    </row>
    <row r="76" spans="1:17" s="21" customFormat="1" ht="21.75" customHeight="1">
      <c r="A76" s="43">
        <v>2</v>
      </c>
      <c r="B76" s="16" t="s">
        <v>29</v>
      </c>
      <c r="C76" s="160" t="s">
        <v>23</v>
      </c>
      <c r="D76" s="161"/>
      <c r="E76" s="53">
        <f>E81+E89+E96+E103</f>
        <v>1247029.78</v>
      </c>
      <c r="F76" s="53">
        <f aca="true" t="shared" si="1" ref="F76:Q76">F81+F89+F96+F103</f>
        <v>186807.88999999998</v>
      </c>
      <c r="G76" s="53">
        <f t="shared" si="1"/>
        <v>1060221.8900000001</v>
      </c>
      <c r="H76" s="53">
        <f t="shared" si="1"/>
        <v>495794.93</v>
      </c>
      <c r="I76" s="53">
        <f t="shared" si="1"/>
        <v>72275.78</v>
      </c>
      <c r="J76" s="53">
        <f t="shared" si="1"/>
        <v>0</v>
      </c>
      <c r="K76" s="53">
        <f t="shared" si="1"/>
        <v>0</v>
      </c>
      <c r="L76" s="53">
        <f t="shared" si="1"/>
        <v>72275.78</v>
      </c>
      <c r="M76" s="53">
        <f t="shared" si="1"/>
        <v>423519.15</v>
      </c>
      <c r="N76" s="53">
        <f t="shared" si="1"/>
        <v>0</v>
      </c>
      <c r="O76" s="53">
        <f t="shared" si="1"/>
        <v>0</v>
      </c>
      <c r="P76" s="53">
        <f t="shared" si="1"/>
        <v>0</v>
      </c>
      <c r="Q76" s="53">
        <f t="shared" si="1"/>
        <v>423519.15</v>
      </c>
    </row>
    <row r="77" spans="1:17" s="21" customFormat="1" ht="11.25">
      <c r="A77" s="44" t="s">
        <v>24</v>
      </c>
      <c r="B77" s="13" t="s">
        <v>17</v>
      </c>
      <c r="C77" s="120" t="s">
        <v>26</v>
      </c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</row>
    <row r="78" spans="1:17" s="21" customFormat="1" ht="11.25" customHeight="1">
      <c r="A78" s="45"/>
      <c r="B78" s="13" t="s">
        <v>18</v>
      </c>
      <c r="C78" s="120" t="s">
        <v>32</v>
      </c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</row>
    <row r="79" spans="1:17" s="21" customFormat="1" ht="11.25" customHeight="1">
      <c r="A79" s="45"/>
      <c r="B79" s="13" t="s">
        <v>19</v>
      </c>
      <c r="C79" s="147" t="s">
        <v>34</v>
      </c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</row>
    <row r="80" spans="1:17" s="46" customFormat="1" ht="11.25" customHeight="1">
      <c r="A80" s="43"/>
      <c r="B80" s="13" t="s">
        <v>20</v>
      </c>
      <c r="C80" s="148" t="s">
        <v>58</v>
      </c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</row>
    <row r="81" spans="1:17" s="21" customFormat="1" ht="11.25">
      <c r="A81" s="45"/>
      <c r="B81" s="13" t="s">
        <v>21</v>
      </c>
      <c r="C81" s="83"/>
      <c r="D81" s="84" t="s">
        <v>39</v>
      </c>
      <c r="E81" s="85">
        <f>E82+E83+E84</f>
        <v>450000</v>
      </c>
      <c r="F81" s="85">
        <f>F82+F83+F84</f>
        <v>67245</v>
      </c>
      <c r="G81" s="85">
        <f>G82+G83+G84</f>
        <v>382755</v>
      </c>
      <c r="H81" s="85">
        <v>134750</v>
      </c>
      <c r="I81" s="85">
        <v>20212.5</v>
      </c>
      <c r="J81" s="85">
        <v>0</v>
      </c>
      <c r="K81" s="85">
        <v>0</v>
      </c>
      <c r="L81" s="85">
        <v>20212.5</v>
      </c>
      <c r="M81" s="85">
        <v>114537.5</v>
      </c>
      <c r="N81" s="85">
        <v>0</v>
      </c>
      <c r="O81" s="86">
        <v>0</v>
      </c>
      <c r="P81" s="86">
        <v>0</v>
      </c>
      <c r="Q81" s="86">
        <v>114537.5</v>
      </c>
    </row>
    <row r="82" spans="1:17" s="21" customFormat="1" ht="11.25">
      <c r="A82" s="40"/>
      <c r="B82" s="14" t="s">
        <v>59</v>
      </c>
      <c r="C82" s="47"/>
      <c r="D82" s="57"/>
      <c r="E82" s="54">
        <v>97750</v>
      </c>
      <c r="F82" s="48">
        <v>14662.5</v>
      </c>
      <c r="G82" s="48">
        <v>83087.5</v>
      </c>
      <c r="H82" s="55"/>
      <c r="I82" s="55"/>
      <c r="J82" s="55"/>
      <c r="K82" s="55"/>
      <c r="L82" s="55"/>
      <c r="M82" s="55"/>
      <c r="N82" s="55"/>
      <c r="O82" s="56"/>
      <c r="P82" s="56"/>
      <c r="Q82" s="56"/>
    </row>
    <row r="83" spans="1:17" s="21" customFormat="1" ht="11.25">
      <c r="A83" s="42"/>
      <c r="B83" s="16" t="s">
        <v>22</v>
      </c>
      <c r="C83" s="58"/>
      <c r="D83" s="58"/>
      <c r="E83" s="49">
        <v>217500</v>
      </c>
      <c r="F83" s="38">
        <v>32370</v>
      </c>
      <c r="G83" s="38">
        <v>185130</v>
      </c>
      <c r="H83" s="176"/>
      <c r="I83" s="176"/>
      <c r="J83" s="176"/>
      <c r="K83" s="176"/>
      <c r="L83" s="176"/>
      <c r="M83" s="176"/>
      <c r="N83" s="176"/>
      <c r="O83" s="127"/>
      <c r="P83" s="127"/>
      <c r="Q83" s="127"/>
    </row>
    <row r="84" spans="1:17" s="21" customFormat="1" ht="11.25">
      <c r="A84" s="42"/>
      <c r="B84" s="16" t="s">
        <v>27</v>
      </c>
      <c r="C84" s="58"/>
      <c r="D84" s="58"/>
      <c r="E84" s="49">
        <v>134750</v>
      </c>
      <c r="F84" s="38">
        <v>20212.5</v>
      </c>
      <c r="G84" s="38">
        <v>114537.5</v>
      </c>
      <c r="H84" s="145"/>
      <c r="I84" s="145"/>
      <c r="J84" s="145"/>
      <c r="K84" s="145"/>
      <c r="L84" s="145"/>
      <c r="M84" s="145"/>
      <c r="N84" s="145"/>
      <c r="O84" s="128"/>
      <c r="P84" s="128"/>
      <c r="Q84" s="128"/>
    </row>
    <row r="85" spans="1:17" s="21" customFormat="1" ht="11.25">
      <c r="A85" s="44" t="s">
        <v>41</v>
      </c>
      <c r="B85" s="13" t="s">
        <v>17</v>
      </c>
      <c r="C85" s="120" t="s">
        <v>26</v>
      </c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</row>
    <row r="86" spans="1:17" s="21" customFormat="1" ht="11.25" customHeight="1">
      <c r="A86" s="45"/>
      <c r="B86" s="13" t="s">
        <v>18</v>
      </c>
      <c r="C86" s="120" t="s">
        <v>32</v>
      </c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</row>
    <row r="87" spans="1:17" s="21" customFormat="1" ht="12.75" customHeight="1">
      <c r="A87" s="45"/>
      <c r="B87" s="13" t="s">
        <v>19</v>
      </c>
      <c r="C87" s="147" t="s">
        <v>34</v>
      </c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</row>
    <row r="88" spans="1:17" s="46" customFormat="1" ht="12" customHeight="1">
      <c r="A88" s="43"/>
      <c r="B88" s="13" t="s">
        <v>20</v>
      </c>
      <c r="C88" s="148" t="s">
        <v>33</v>
      </c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</row>
    <row r="89" spans="1:17" s="21" customFormat="1" ht="11.25">
      <c r="A89" s="45"/>
      <c r="B89" s="13" t="s">
        <v>21</v>
      </c>
      <c r="C89" s="83"/>
      <c r="D89" s="84" t="s">
        <v>39</v>
      </c>
      <c r="E89" s="85">
        <f>E90+E91</f>
        <v>437550</v>
      </c>
      <c r="F89" s="85">
        <f>F90+F91</f>
        <v>65640.92</v>
      </c>
      <c r="G89" s="85">
        <f>G90+G91</f>
        <v>371909.08</v>
      </c>
      <c r="H89" s="85">
        <v>151700</v>
      </c>
      <c r="I89" s="85">
        <v>20661.54</v>
      </c>
      <c r="J89" s="85">
        <v>0</v>
      </c>
      <c r="K89" s="85">
        <v>0</v>
      </c>
      <c r="L89" s="85">
        <v>20661.54</v>
      </c>
      <c r="M89" s="85">
        <v>131038.46</v>
      </c>
      <c r="N89" s="85">
        <v>0</v>
      </c>
      <c r="O89" s="86">
        <v>0</v>
      </c>
      <c r="P89" s="86">
        <v>0</v>
      </c>
      <c r="Q89" s="86">
        <v>131038.46</v>
      </c>
    </row>
    <row r="90" spans="1:17" s="21" customFormat="1" ht="11.25">
      <c r="A90" s="40"/>
      <c r="B90" s="14" t="s">
        <v>22</v>
      </c>
      <c r="C90" s="135"/>
      <c r="D90" s="135"/>
      <c r="E90" s="49">
        <v>285850</v>
      </c>
      <c r="F90" s="38">
        <v>44979.38</v>
      </c>
      <c r="G90" s="38">
        <v>240870.62</v>
      </c>
      <c r="H90" s="144"/>
      <c r="I90" s="144"/>
      <c r="J90" s="144"/>
      <c r="K90" s="144"/>
      <c r="L90" s="144"/>
      <c r="M90" s="144"/>
      <c r="N90" s="144"/>
      <c r="O90" s="126"/>
      <c r="P90" s="126"/>
      <c r="Q90" s="126"/>
    </row>
    <row r="91" spans="1:17" s="21" customFormat="1" ht="11.25">
      <c r="A91" s="42"/>
      <c r="B91" s="16" t="s">
        <v>27</v>
      </c>
      <c r="C91" s="137"/>
      <c r="D91" s="137"/>
      <c r="E91" s="38">
        <v>151700</v>
      </c>
      <c r="F91" s="38">
        <v>20661.54</v>
      </c>
      <c r="G91" s="38">
        <v>131038.46</v>
      </c>
      <c r="H91" s="145"/>
      <c r="I91" s="145"/>
      <c r="J91" s="145"/>
      <c r="K91" s="145"/>
      <c r="L91" s="145"/>
      <c r="M91" s="145"/>
      <c r="N91" s="145"/>
      <c r="O91" s="128"/>
      <c r="P91" s="128"/>
      <c r="Q91" s="128"/>
    </row>
    <row r="92" spans="1:17" s="21" customFormat="1" ht="11.25">
      <c r="A92" s="87" t="s">
        <v>54</v>
      </c>
      <c r="B92" s="13" t="s">
        <v>17</v>
      </c>
      <c r="C92" s="177" t="s">
        <v>26</v>
      </c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9"/>
    </row>
    <row r="93" spans="1:17" s="21" customFormat="1" ht="11.25">
      <c r="A93" s="87"/>
      <c r="B93" s="13" t="s">
        <v>18</v>
      </c>
      <c r="C93" s="177" t="s">
        <v>32</v>
      </c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9"/>
    </row>
    <row r="94" spans="1:17" s="21" customFormat="1" ht="11.25">
      <c r="A94" s="87"/>
      <c r="B94" s="13" t="s">
        <v>19</v>
      </c>
      <c r="C94" s="177" t="s">
        <v>34</v>
      </c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9"/>
    </row>
    <row r="95" spans="1:17" s="21" customFormat="1" ht="11.25">
      <c r="A95" s="87"/>
      <c r="B95" s="13" t="s">
        <v>20</v>
      </c>
      <c r="C95" s="177" t="s">
        <v>53</v>
      </c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9"/>
    </row>
    <row r="96" spans="1:17" s="21" customFormat="1" ht="11.25">
      <c r="A96" s="87"/>
      <c r="B96" s="13" t="s">
        <v>21</v>
      </c>
      <c r="C96" s="88"/>
      <c r="D96" s="89">
        <v>853.85395</v>
      </c>
      <c r="E96" s="86">
        <f>E97+E98</f>
        <v>193520</v>
      </c>
      <c r="F96" s="53">
        <f>F97+F98</f>
        <v>29028</v>
      </c>
      <c r="G96" s="53">
        <f>G97+G98</f>
        <v>164492</v>
      </c>
      <c r="H96" s="85">
        <v>98170</v>
      </c>
      <c r="I96" s="85">
        <v>14725.5</v>
      </c>
      <c r="J96" s="85">
        <v>0</v>
      </c>
      <c r="K96" s="85">
        <v>0</v>
      </c>
      <c r="L96" s="85">
        <v>14725.5</v>
      </c>
      <c r="M96" s="52">
        <v>83444.5</v>
      </c>
      <c r="N96" s="52">
        <v>0</v>
      </c>
      <c r="O96" s="90">
        <v>0</v>
      </c>
      <c r="P96" s="90">
        <v>0</v>
      </c>
      <c r="Q96" s="90">
        <v>83444.5</v>
      </c>
    </row>
    <row r="97" spans="1:17" s="21" customFormat="1" ht="11.25">
      <c r="A97" s="87"/>
      <c r="B97" s="16" t="s">
        <v>27</v>
      </c>
      <c r="C97" s="42"/>
      <c r="D97" s="42"/>
      <c r="E97" s="53">
        <v>98170</v>
      </c>
      <c r="F97" s="53">
        <v>14725.5</v>
      </c>
      <c r="G97" s="53">
        <v>83444.5</v>
      </c>
      <c r="H97" s="66"/>
      <c r="I97" s="66"/>
      <c r="J97" s="66"/>
      <c r="K97" s="66"/>
      <c r="L97" s="66"/>
      <c r="M97" s="66"/>
      <c r="N97" s="66"/>
      <c r="O97" s="65"/>
      <c r="P97" s="65"/>
      <c r="Q97" s="65"/>
    </row>
    <row r="98" spans="1:17" s="21" customFormat="1" ht="11.25">
      <c r="A98" s="91"/>
      <c r="B98" s="74" t="s">
        <v>37</v>
      </c>
      <c r="C98" s="42"/>
      <c r="D98" s="42"/>
      <c r="E98" s="53">
        <v>95350</v>
      </c>
      <c r="F98" s="53">
        <v>14302.5</v>
      </c>
      <c r="G98" s="53">
        <v>81047.5</v>
      </c>
      <c r="H98" s="66"/>
      <c r="I98" s="66"/>
      <c r="J98" s="66"/>
      <c r="K98" s="66"/>
      <c r="L98" s="66"/>
      <c r="M98" s="66"/>
      <c r="N98" s="66"/>
      <c r="O98" s="65"/>
      <c r="P98" s="65"/>
      <c r="Q98" s="65"/>
    </row>
    <row r="99" spans="1:17" s="21" customFormat="1" ht="11.25">
      <c r="A99" s="87" t="s">
        <v>66</v>
      </c>
      <c r="B99" s="13" t="s">
        <v>17</v>
      </c>
      <c r="C99" s="177" t="s">
        <v>26</v>
      </c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9"/>
    </row>
    <row r="100" spans="1:17" s="21" customFormat="1" ht="11.25">
      <c r="A100" s="87"/>
      <c r="B100" s="13" t="s">
        <v>18</v>
      </c>
      <c r="C100" s="177" t="s">
        <v>68</v>
      </c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9"/>
    </row>
    <row r="101" spans="1:17" s="21" customFormat="1" ht="11.25">
      <c r="A101" s="87"/>
      <c r="B101" s="13" t="s">
        <v>19</v>
      </c>
      <c r="C101" s="177" t="s">
        <v>69</v>
      </c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9"/>
    </row>
    <row r="102" spans="1:17" s="21" customFormat="1" ht="11.25">
      <c r="A102" s="87"/>
      <c r="B102" s="13" t="s">
        <v>20</v>
      </c>
      <c r="C102" s="177" t="s">
        <v>67</v>
      </c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9"/>
    </row>
    <row r="103" spans="1:17" s="21" customFormat="1" ht="11.25">
      <c r="A103" s="87"/>
      <c r="B103" s="13" t="s">
        <v>21</v>
      </c>
      <c r="C103" s="88"/>
      <c r="D103" s="89">
        <v>853.85395</v>
      </c>
      <c r="E103" s="86">
        <f>E104+E105</f>
        <v>165959.78</v>
      </c>
      <c r="F103" s="53">
        <f>F104+F105</f>
        <v>24893.97</v>
      </c>
      <c r="G103" s="53">
        <f>G104+G105</f>
        <v>141065.81</v>
      </c>
      <c r="H103" s="85">
        <v>111174.93</v>
      </c>
      <c r="I103" s="53">
        <v>16676.24</v>
      </c>
      <c r="J103" s="85">
        <v>0</v>
      </c>
      <c r="K103" s="85">
        <v>0</v>
      </c>
      <c r="L103" s="53">
        <v>16676.24</v>
      </c>
      <c r="M103" s="53">
        <v>94498.69</v>
      </c>
      <c r="N103" s="52">
        <v>0</v>
      </c>
      <c r="O103" s="90">
        <v>0</v>
      </c>
      <c r="P103" s="90">
        <v>0</v>
      </c>
      <c r="Q103" s="53">
        <v>94498.69</v>
      </c>
    </row>
    <row r="104" spans="1:17" s="21" customFormat="1" ht="11.25">
      <c r="A104" s="87"/>
      <c r="B104" s="16" t="s">
        <v>27</v>
      </c>
      <c r="C104" s="42"/>
      <c r="D104" s="42"/>
      <c r="E104" s="86">
        <v>111174.93</v>
      </c>
      <c r="F104" s="53">
        <v>16676.24</v>
      </c>
      <c r="G104" s="53">
        <v>94498.69</v>
      </c>
      <c r="H104" s="66"/>
      <c r="I104" s="66"/>
      <c r="J104" s="66"/>
      <c r="K104" s="66"/>
      <c r="L104" s="66"/>
      <c r="M104" s="66"/>
      <c r="N104" s="66"/>
      <c r="O104" s="65"/>
      <c r="P104" s="65"/>
      <c r="Q104" s="65"/>
    </row>
    <row r="105" spans="1:17" s="21" customFormat="1" ht="11.25">
      <c r="A105" s="87"/>
      <c r="B105" s="118" t="s">
        <v>37</v>
      </c>
      <c r="C105" s="42"/>
      <c r="D105" s="42"/>
      <c r="E105" s="86">
        <v>54784.85</v>
      </c>
      <c r="F105" s="53">
        <v>8217.73</v>
      </c>
      <c r="G105" s="53">
        <v>46567.12</v>
      </c>
      <c r="H105" s="66"/>
      <c r="I105" s="66"/>
      <c r="J105" s="66"/>
      <c r="K105" s="66"/>
      <c r="L105" s="66"/>
      <c r="M105" s="66"/>
      <c r="N105" s="66"/>
      <c r="O105" s="65"/>
      <c r="P105" s="65"/>
      <c r="Q105" s="65"/>
    </row>
    <row r="106" spans="1:17" s="30" customFormat="1" ht="11.25">
      <c r="A106" s="50"/>
      <c r="B106" s="18" t="s">
        <v>25</v>
      </c>
      <c r="C106" s="51"/>
      <c r="D106" s="52"/>
      <c r="E106" s="107">
        <f aca="true" t="shared" si="2" ref="E106:Q106">E15+E76</f>
        <v>7212030.07</v>
      </c>
      <c r="F106" s="107">
        <f t="shared" si="2"/>
        <v>2876078.42</v>
      </c>
      <c r="G106" s="107">
        <f t="shared" si="2"/>
        <v>4335951.65</v>
      </c>
      <c r="H106" s="52">
        <f t="shared" si="2"/>
        <v>4158795.22</v>
      </c>
      <c r="I106" s="52">
        <f t="shared" si="2"/>
        <v>1647782.86</v>
      </c>
      <c r="J106" s="52">
        <f t="shared" si="2"/>
        <v>0</v>
      </c>
      <c r="K106" s="52">
        <f t="shared" si="2"/>
        <v>0</v>
      </c>
      <c r="L106" s="52">
        <f t="shared" si="2"/>
        <v>1647782.86</v>
      </c>
      <c r="M106" s="52">
        <f t="shared" si="2"/>
        <v>2511012.36</v>
      </c>
      <c r="N106" s="52">
        <f t="shared" si="2"/>
        <v>0</v>
      </c>
      <c r="O106" s="52">
        <f t="shared" si="2"/>
        <v>0</v>
      </c>
      <c r="P106" s="52">
        <f t="shared" si="2"/>
        <v>0</v>
      </c>
      <c r="Q106" s="52">
        <f t="shared" si="2"/>
        <v>2511012.36</v>
      </c>
    </row>
  </sheetData>
  <sheetProtection/>
  <mergeCells count="128">
    <mergeCell ref="C100:Q100"/>
    <mergeCell ref="C101:Q101"/>
    <mergeCell ref="C102:Q102"/>
    <mergeCell ref="C99:Q99"/>
    <mergeCell ref="C95:Q95"/>
    <mergeCell ref="C92:Q92"/>
    <mergeCell ref="D58:D59"/>
    <mergeCell ref="C80:Q80"/>
    <mergeCell ref="H83:H84"/>
    <mergeCell ref="P51:P52"/>
    <mergeCell ref="Q51:Q52"/>
    <mergeCell ref="C51:C52"/>
    <mergeCell ref="H51:H52"/>
    <mergeCell ref="I51:I52"/>
    <mergeCell ref="J51:J52"/>
    <mergeCell ref="K51:K52"/>
    <mergeCell ref="M51:M52"/>
    <mergeCell ref="N51:N52"/>
    <mergeCell ref="O51:O52"/>
    <mergeCell ref="C93:Q93"/>
    <mergeCell ref="C94:Q94"/>
    <mergeCell ref="L51:L52"/>
    <mergeCell ref="C53:Q53"/>
    <mergeCell ref="C54:R54"/>
    <mergeCell ref="C55:R55"/>
    <mergeCell ref="C56:R56"/>
    <mergeCell ref="A7:A13"/>
    <mergeCell ref="G8:G13"/>
    <mergeCell ref="F8:F13"/>
    <mergeCell ref="E7:E13"/>
    <mergeCell ref="C7:C13"/>
    <mergeCell ref="D7:D13"/>
    <mergeCell ref="B7:B13"/>
    <mergeCell ref="I83:I84"/>
    <mergeCell ref="J83:J84"/>
    <mergeCell ref="K83:K84"/>
    <mergeCell ref="L83:L84"/>
    <mergeCell ref="M83:M84"/>
    <mergeCell ref="N83:N84"/>
    <mergeCell ref="C77:Q77"/>
    <mergeCell ref="C78:Q78"/>
    <mergeCell ref="C79:Q79"/>
    <mergeCell ref="R11:R12"/>
    <mergeCell ref="C29:C30"/>
    <mergeCell ref="H29:H30"/>
    <mergeCell ref="C48:R48"/>
    <mergeCell ref="D50:D52"/>
    <mergeCell ref="Q29:Q30"/>
    <mergeCell ref="C23:Q23"/>
    <mergeCell ref="Q83:Q84"/>
    <mergeCell ref="I9:Q9"/>
    <mergeCell ref="I10:L10"/>
    <mergeCell ref="F7:G7"/>
    <mergeCell ref="K29:K30"/>
    <mergeCell ref="C37:Q37"/>
    <mergeCell ref="C38:R38"/>
    <mergeCell ref="C39:R39"/>
    <mergeCell ref="O83:O84"/>
    <mergeCell ref="P83:P84"/>
    <mergeCell ref="D6:P6"/>
    <mergeCell ref="J11:L12"/>
    <mergeCell ref="H7:Q7"/>
    <mergeCell ref="H9:H13"/>
    <mergeCell ref="I11:I13"/>
    <mergeCell ref="C26:R26"/>
    <mergeCell ref="C17:R17"/>
    <mergeCell ref="N11:Q12"/>
    <mergeCell ref="C24:R24"/>
    <mergeCell ref="C25:R25"/>
    <mergeCell ref="C88:Q88"/>
    <mergeCell ref="L3:Q3"/>
    <mergeCell ref="M10:Q10"/>
    <mergeCell ref="C18:R18"/>
    <mergeCell ref="C19:R19"/>
    <mergeCell ref="C16:Q16"/>
    <mergeCell ref="C5:Q5"/>
    <mergeCell ref="M11:M13"/>
    <mergeCell ref="C76:D76"/>
    <mergeCell ref="H8:Q8"/>
    <mergeCell ref="Q90:Q91"/>
    <mergeCell ref="K90:K91"/>
    <mergeCell ref="L90:L91"/>
    <mergeCell ref="M90:M91"/>
    <mergeCell ref="N90:N91"/>
    <mergeCell ref="L1:Q1"/>
    <mergeCell ref="L2:Q2"/>
    <mergeCell ref="C85:Q85"/>
    <mergeCell ref="C86:Q86"/>
    <mergeCell ref="C87:Q87"/>
    <mergeCell ref="O90:O91"/>
    <mergeCell ref="P90:P91"/>
    <mergeCell ref="C90:C91"/>
    <mergeCell ref="D90:D91"/>
    <mergeCell ref="H90:H91"/>
    <mergeCell ref="I90:I91"/>
    <mergeCell ref="J90:J91"/>
    <mergeCell ref="D28:D30"/>
    <mergeCell ref="L29:L30"/>
    <mergeCell ref="M29:M30"/>
    <mergeCell ref="N29:N30"/>
    <mergeCell ref="O29:O30"/>
    <mergeCell ref="P29:P30"/>
    <mergeCell ref="I29:I30"/>
    <mergeCell ref="J29:J30"/>
    <mergeCell ref="C45:Q45"/>
    <mergeCell ref="C46:R46"/>
    <mergeCell ref="C47:R47"/>
    <mergeCell ref="C40:R40"/>
    <mergeCell ref="C42:C44"/>
    <mergeCell ref="D42:D44"/>
    <mergeCell ref="H42:H44"/>
    <mergeCell ref="I42:I44"/>
    <mergeCell ref="J42:J44"/>
    <mergeCell ref="Q42:Q44"/>
    <mergeCell ref="K42:K44"/>
    <mergeCell ref="L42:L44"/>
    <mergeCell ref="M42:M44"/>
    <mergeCell ref="N42:N44"/>
    <mergeCell ref="O42:O44"/>
    <mergeCell ref="P42:P44"/>
    <mergeCell ref="C67:R67"/>
    <mergeCell ref="C68:R68"/>
    <mergeCell ref="C69:R69"/>
    <mergeCell ref="C66:Q66"/>
    <mergeCell ref="C60:Q60"/>
    <mergeCell ref="C61:R61"/>
    <mergeCell ref="C62:R62"/>
    <mergeCell ref="C63:R63"/>
  </mergeCells>
  <printOptions/>
  <pageMargins left="0.15748031496062992" right="0.15748031496062992" top="0.7480314960629921" bottom="0.8267716535433072" header="0.31496062992125984" footer="0.866141732283464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2011-03-21T13:03:29Z</cp:lastPrinted>
  <dcterms:created xsi:type="dcterms:W3CDTF">2008-10-23T16:03:48Z</dcterms:created>
  <dcterms:modified xsi:type="dcterms:W3CDTF">2011-03-21T13:03:31Z</dcterms:modified>
  <cp:category/>
  <cp:version/>
  <cp:contentType/>
  <cp:contentStatus/>
</cp:coreProperties>
</file>