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Bieżące remonty ślepy kosztorys" sheetId="1" r:id="rId1"/>
  </sheets>
  <definedNames>
    <definedName name="_xlnm.Print_Area" localSheetId="0">'Bieżące remonty ślepy kosztorys'!$A$1:$G$97</definedName>
    <definedName name="Excel_BuiltIn_Print_Area_1_1">'Bieżące remonty ślepy kosztorys'!$A$1:$G$80</definedName>
  </definedNames>
  <calcPr fullCalcOnLoad="1"/>
</workbook>
</file>

<file path=xl/sharedStrings.xml><?xml version="1.0" encoding="utf-8"?>
<sst xmlns="http://schemas.openxmlformats.org/spreadsheetml/2006/main" count="318" uniqueCount="237">
  <si>
    <t>PRZEDMIAR / KOSZTORYS OFERTOWY</t>
  </si>
  <si>
    <r>
      <t xml:space="preserve">Kody CPV:
</t>
    </r>
    <r>
      <rPr>
        <sz val="12"/>
        <rFont val="Times New Roman"/>
        <family val="1"/>
      </rPr>
      <t>45.23.31.42-6 – Roboty w zakresie naprawy dróg 
45.23.32.20-7 – Roboty w zakresie nawierzchni dróg 
45.23.31.41-9 – Roboty w zakresie konserwacji dróg 
45.45.30.00-7 – Roboty remontowe i renowacyjne
45.21.33.11-6 – Roboty budowlane w zakresie przystanków autobusowych
45.23.32.90-8 – Instalowanie znaków drogowych
45.23.24.51-8 – Roboty odwadniające i nawierzchniowe</t>
    </r>
  </si>
  <si>
    <t>Data opracowania:</t>
  </si>
  <si>
    <t>Lp.</t>
  </si>
  <si>
    <t>Podstawa</t>
  </si>
  <si>
    <t>Opis</t>
  </si>
  <si>
    <t>Jedn. miary</t>
  </si>
  <si>
    <t>Ilość</t>
  </si>
  <si>
    <t>Cena jedn. netto</t>
  </si>
  <si>
    <t>Wartość ogółem netto</t>
  </si>
  <si>
    <t>Remont cząstkowy nawierzchni bitumicznej mieszanką mineralno - asfaltową.</t>
  </si>
  <si>
    <t>1.1</t>
  </si>
  <si>
    <t>KNR 2-31 1106-01</t>
  </si>
  <si>
    <t>Remont cząstkowy nawierzchni bitumicznej mieszanką mineralno-asfaltowa grysowa zamknięta</t>
  </si>
  <si>
    <t>t</t>
  </si>
  <si>
    <t>Wykonanie przepustów rurowych pod zjazdami.</t>
  </si>
  <si>
    <t>2.1</t>
  </si>
  <si>
    <t>KNR 2-31 0605-01</t>
  </si>
  <si>
    <t>Przepusty rurowe pod zjazdami - ława fundamentowa żwirowa</t>
  </si>
  <si>
    <t>m3</t>
  </si>
  <si>
    <t>2.2</t>
  </si>
  <si>
    <t>KNR 2-31 0605-02</t>
  </si>
  <si>
    <t>Przepusty rurowe pod zjazdami - ława fundamentowa betonowa</t>
  </si>
  <si>
    <t>2.3</t>
  </si>
  <si>
    <t>KNR 2-31 0605-03</t>
  </si>
  <si>
    <t>Przepusty rurowe pod zjazdami - ścianki czołowe prefabrykowane ze skrzydełkami dla rur o śr. 40 cm</t>
  </si>
  <si>
    <t>ściank.</t>
  </si>
  <si>
    <t>2.4</t>
  </si>
  <si>
    <t>KNR 2-31 0605-04</t>
  </si>
  <si>
    <t>Przepusty rurowe pod zjazdami - ścianki czołowe prefabrykowane ze skrzydełkami dla rur o śr. 50 cm</t>
  </si>
  <si>
    <t>2.5</t>
  </si>
  <si>
    <t>KNR 2-31 0605-05</t>
  </si>
  <si>
    <t>Przepusty rurowe pod zjazdami - ścianki czołowe prefabrykowane ze skrzydełkami dla rur o śr. 60 cm</t>
  </si>
  <si>
    <t>2.6</t>
  </si>
  <si>
    <t>KNR 2-31 0605-06</t>
  </si>
  <si>
    <t>Przepusty rurowe pod zjazdami - rury betonowe o śr. 40 cm</t>
  </si>
  <si>
    <t>m</t>
  </si>
  <si>
    <t>2.7</t>
  </si>
  <si>
    <t>KNR 2-31 0605-07</t>
  </si>
  <si>
    <t>Przepusty rurowe pod zjazdami - rury betonowe o śr. 50 cm</t>
  </si>
  <si>
    <t>2.8</t>
  </si>
  <si>
    <t>KNR 2-31 0605-08</t>
  </si>
  <si>
    <t>Przepusty rurowe pod zjazdami - rury betonowe o śr. 60 cm</t>
  </si>
  <si>
    <t>2.9</t>
  </si>
  <si>
    <t>KNR 2-31 0605-06              ANALOGIA</t>
  </si>
  <si>
    <t>Przepusty rurowe pod zjazdami - PP dwuścienna o wytrz. SN8 rura o śr. 40 cm</t>
  </si>
  <si>
    <t>2.10</t>
  </si>
  <si>
    <t>KNR 2-31 0605-08             ANALOGIA</t>
  </si>
  <si>
    <t>Przepusty pod drogą - PP dwuścienna o wytrz. SN8 rura o śr. 60 cm</t>
  </si>
  <si>
    <t>2.11</t>
  </si>
  <si>
    <t>KNR 2-31 0605-05                              ANALOGIA</t>
  </si>
  <si>
    <t>Przepusty rurowe pod zjazdami - ścianki czołowe prefabrykowane dla rur o śr. 80 cm</t>
  </si>
  <si>
    <t>2.12</t>
  </si>
  <si>
    <t>KNR 2-31 0605-08    ANALOGIA</t>
  </si>
  <si>
    <t>Przepusty rurowe pod zjazdami - rury betonowe o śr. 80 cm</t>
  </si>
  <si>
    <t>2.13</t>
  </si>
  <si>
    <t>kalkulacja własna</t>
  </si>
  <si>
    <t xml:space="preserve">Ułożenie odwodnienia liniowego z rusztem żeliwnym o szer. wew. 200 mm D-400 na ławie betonowej /zjazdy/ </t>
  </si>
  <si>
    <t>2.14</t>
  </si>
  <si>
    <t>Dostawa kruszywa łamanego wraz z rozplantowaniem na potrzebną grubość</t>
  </si>
  <si>
    <t>2.15</t>
  </si>
  <si>
    <t>Dostawa ziemi kat. G1 wraz z zagęszeniem                       i rozplantowaniem</t>
  </si>
  <si>
    <t>2.16</t>
  </si>
  <si>
    <t>Dostawa stabilizacji piaskowo-cementowej wraz z rozplantowaniem na potrzebną grubość                         o Rm = 2,5 MPa</t>
  </si>
  <si>
    <t>2.17</t>
  </si>
  <si>
    <t>KNR 4-01 0108-19                      ANALOGIA</t>
  </si>
  <si>
    <t>Transport samochodami samowyładowczymi materiałów budowlanych wraz z rozplantowaniem na odpowednią grubość na odległość 1 km.</t>
  </si>
  <si>
    <t>2.18</t>
  </si>
  <si>
    <t>KNR 4-01 0108-20                      ANALOGIA</t>
  </si>
  <si>
    <t>Transport samochodami samowyładowczymi materiałów budowlanych - za każdy następny 1 km.</t>
  </si>
  <si>
    <t>Rozebranie przepustów rurowych.</t>
  </si>
  <si>
    <t>3.1</t>
  </si>
  <si>
    <t>KNR 2-31 0816-01</t>
  </si>
  <si>
    <t>Rozebranie przepustów rurowych - rury betonowe o śr. 40 cm</t>
  </si>
  <si>
    <t>3.2</t>
  </si>
  <si>
    <t>KNR 2-31 0816-02</t>
  </si>
  <si>
    <t>Rozebranie przepustów rurowych - rury betonowe o śr. 50 cm</t>
  </si>
  <si>
    <t>3.3</t>
  </si>
  <si>
    <t>KNR 2-31 0816-03</t>
  </si>
  <si>
    <t>Rozebranie przepustów rurowych - rury betonowe o śr. 60 cm</t>
  </si>
  <si>
    <t>3.4</t>
  </si>
  <si>
    <t>KNR 2-31 0816-04</t>
  </si>
  <si>
    <t>Rozebranie przepustów rurowych - ścianki czołowe i ławy betonowe</t>
  </si>
  <si>
    <t>3.5</t>
  </si>
  <si>
    <t>KNR 2-31 0816-05</t>
  </si>
  <si>
    <t>Rozebranie przepustów rurowych - ścianki czołowe i ławy z kamienia łamanego</t>
  </si>
  <si>
    <t>3.6</t>
  </si>
  <si>
    <t>KNR 2-31 0816-03      ANALOGIA</t>
  </si>
  <si>
    <t>Rozebranie przepustów rurowych - rury betonowe o śr. 80 cm</t>
  </si>
  <si>
    <t>Remonty obiektów z betonu.</t>
  </si>
  <si>
    <t>4.1</t>
  </si>
  <si>
    <t>KNR 2-31 1409-01</t>
  </si>
  <si>
    <t>Remonty obiektów z betonu o objęt.w jednym miejscu do 0.3 m3</t>
  </si>
  <si>
    <t>4.2</t>
  </si>
  <si>
    <t>KNR 2-31 1409-02</t>
  </si>
  <si>
    <t>Remonty obiektów z betonu o objęt.w jednym miejscu od 0.3 do 0.5 m3</t>
  </si>
  <si>
    <t>4.3</t>
  </si>
  <si>
    <t>KNR 2-31 1409-03</t>
  </si>
  <si>
    <t>Remonty obiektów z betonu o objęt.w jednym miejscu od 0.5 do 1.0 m3</t>
  </si>
  <si>
    <t>4.4</t>
  </si>
  <si>
    <t>KNR 2-31 1409-04</t>
  </si>
  <si>
    <t>Remonty obiektów z betonu o objęt.w jednym miejscu powyżej 1.0 m3</t>
  </si>
  <si>
    <t>Umocnienie skarp i dna rowu oraz układanie kostki brukowej wraz z obrzeżami i krawężnikami</t>
  </si>
  <si>
    <t>5.1</t>
  </si>
  <si>
    <t>KNR 2-01 0516-04 analogia</t>
  </si>
  <si>
    <t>[Analogia 1m2 - 0,33 płyt] Umocnienie skarp i dna rowów płytami betonowymi chodnikowymi o wym. 50x50x7 cm na podsypce cementowo-piaskowej</t>
  </si>
  <si>
    <t>m2</t>
  </si>
  <si>
    <t>5.2</t>
  </si>
  <si>
    <t>[Analogia 1m2 - 0,33 płyt] Umocnienie dna rowów korytami betonowymi o wym. 50x50x18 cm na podsypce cementowo-piaskowej</t>
  </si>
  <si>
    <t>5.3</t>
  </si>
  <si>
    <t>[Analogia 1m2 - 0,33 płyt] Umocnienie skarp i dna rowów płytami płytami ażurowymi typu „krata” wym. 60x40x7 cm na podsypce cementowo-piaskowej</t>
  </si>
  <si>
    <t>5.4</t>
  </si>
  <si>
    <t>KNNR 00-06-0502-0300</t>
  </si>
  <si>
    <t>Układanie kostki brukowej wraz z podbudową (Chodniki z kostki brukowej betonowej grubości 8 cm na podsypce cementowo-piaskowej z wypełneiniem spoin piaskiem)</t>
  </si>
  <si>
    <t>5.5</t>
  </si>
  <si>
    <t>KNNR 00-06-0404-0400</t>
  </si>
  <si>
    <t>Układanie obrzeży o wymiarach 100x30x8 (Obrzeża betonowe o wymiarach 30x8 cm na podsypce piaskowej, spoiny wypełnione zaprawą cementową</t>
  </si>
  <si>
    <t>5.6</t>
  </si>
  <si>
    <t>KNNR 00-06-0401-0400</t>
  </si>
  <si>
    <t>Układanie krawężników o wymiarach 100x30x20 (Krawężniki betonowe wystające o wymiarach 20x30 bez ław na podsypce cementowo-piaskowej</t>
  </si>
  <si>
    <t>5.7</t>
  </si>
  <si>
    <t xml:space="preserve">Rozebranie i ponowne ułożenie  krawężników 15x30x100 na ławie betonowej        </t>
  </si>
  <si>
    <t>5.8</t>
  </si>
  <si>
    <t xml:space="preserve">Umocnienie dna rowów korytami żelbetowymi półokrągłymi o rozstawie ścianek na górze 100 cm </t>
  </si>
  <si>
    <t>mb</t>
  </si>
  <si>
    <t>Oczyszczanie rowów z namułów.</t>
  </si>
  <si>
    <t>6.1</t>
  </si>
  <si>
    <t>KNR 2-31 1403-04</t>
  </si>
  <si>
    <t>Oczyszczenie rowów z namułu o grub. 10 cm z wyprofilowaniem skarp rowu</t>
  </si>
  <si>
    <t>6.2</t>
  </si>
  <si>
    <t>KNR 2-31 1403-05</t>
  </si>
  <si>
    <t>Oczyszczenie rowów z namułu o grub. 20 cm z wyprofilowaniem skarp rowu</t>
  </si>
  <si>
    <t>6.3</t>
  </si>
  <si>
    <t>KNR 2-31 1403-06</t>
  </si>
  <si>
    <t>Oczyszczenie rowów z namułu o grub. 30 cm z wyprofilowaniem skarp rowu</t>
  </si>
  <si>
    <t>Oczyszczanie przepustów z namułów</t>
  </si>
  <si>
    <t>7.1</t>
  </si>
  <si>
    <t>KNR 2-31 1404-01</t>
  </si>
  <si>
    <t>Oczyszczenie przepustów o śr. 0.4 m z namułu</t>
  </si>
  <si>
    <t>7.2</t>
  </si>
  <si>
    <t>KNR 2-31 1404-02</t>
  </si>
  <si>
    <t>Oczyszczenie przepustów o śr. 0.6 m z namułu</t>
  </si>
  <si>
    <t>7.3</t>
  </si>
  <si>
    <t>KNR 2-31 1404-03</t>
  </si>
  <si>
    <t>Oczyszczenie przepustów o śr. 0.8 m z namułu</t>
  </si>
  <si>
    <t>7.4</t>
  </si>
  <si>
    <t>KNR 2-31 1404-04</t>
  </si>
  <si>
    <t>Oczyszczenie przepustów o śr. 1.0 m z namułu</t>
  </si>
  <si>
    <t>Ścinanie drzew piłą mechaniczną.</t>
  </si>
  <si>
    <t>8.1</t>
  </si>
  <si>
    <t>KNR 2-01 0103-01</t>
  </si>
  <si>
    <t>Ścinanie drzew piłą mechaniczną (śr. 10-15 cm) wraz z wykarczowaniem pni</t>
  </si>
  <si>
    <t>szt.</t>
  </si>
  <si>
    <t>8.2</t>
  </si>
  <si>
    <t>KNR 2-01 0103-02</t>
  </si>
  <si>
    <t>Ścinanie drzew piłą mechaniczną (śr. 16-25 cm) wraz z wykarczowaniem pni</t>
  </si>
  <si>
    <t>8.3</t>
  </si>
  <si>
    <t>KNR 2-01 0103-03</t>
  </si>
  <si>
    <t>Ścinanie drzew piłą mechaniczną (śr. 26-35 cm)  wraz z wykarczowaniem pni</t>
  </si>
  <si>
    <t>8.4</t>
  </si>
  <si>
    <t>KNR 2-01 0103-04</t>
  </si>
  <si>
    <t>Ścinanie drzew piłą mechaniczną (śr. 36-45 cm) wraz z wykarczowaniem pni</t>
  </si>
  <si>
    <t>8.5</t>
  </si>
  <si>
    <t>KNR 2-01 0103-05</t>
  </si>
  <si>
    <t>Ścinanie drzew piłą mechaniczną (śr. 46-55 cm) wraz z wykarczowaniem pni</t>
  </si>
  <si>
    <t>8.6</t>
  </si>
  <si>
    <t>KNR 2-01 0103-06</t>
  </si>
  <si>
    <t>Ścinanie drzew piłą mechaniczną (śr. 56-65 cm) wraz z wykarczowaniem pni</t>
  </si>
  <si>
    <t>8.7</t>
  </si>
  <si>
    <t>KNR 2-01 0103-07</t>
  </si>
  <si>
    <t>Ścinanie drzew piłą mechaniczną (śr. 66-75 cm) wraz z wykarczowaniem pni</t>
  </si>
  <si>
    <t>Montaż progów zwalniających i drogowego oznakowania pionowego.</t>
  </si>
  <si>
    <t>9.1</t>
  </si>
  <si>
    <t>KNR AT-04 0209-02</t>
  </si>
  <si>
    <t>Urządzenia bezpieczeństwa ruchu - progi zwalniające podrzutowe o szer. do 0,5 m z tworzywa sztucznego</t>
  </si>
  <si>
    <t>9.2</t>
  </si>
  <si>
    <t>KNR 2-31 0702-01</t>
  </si>
  <si>
    <t>Słupki do znaków drogowych z rur stalowych o śr. 50 mm</t>
  </si>
  <si>
    <t>9.3</t>
  </si>
  <si>
    <t>KNR 2-31 0702-02</t>
  </si>
  <si>
    <t>Słupki do znaków drogowych z rur stalowych o śr. 70 mm</t>
  </si>
  <si>
    <t>9.4</t>
  </si>
  <si>
    <t>KNR 2-31 0702-03</t>
  </si>
  <si>
    <t>Słupki do znaków drogowych z rur stalowych o śr. 100 mm</t>
  </si>
  <si>
    <t>9.5</t>
  </si>
  <si>
    <t>KNR 2-31 0702-04</t>
  </si>
  <si>
    <t>Słupki do znaków drogowych żelbetowe o dług. 280 cm</t>
  </si>
  <si>
    <t>9.6</t>
  </si>
  <si>
    <t>KNR 2-31 0702-05</t>
  </si>
  <si>
    <t>Słupki do znaków drogowych żelbetowe o dług. 330 cm</t>
  </si>
  <si>
    <t>9.7</t>
  </si>
  <si>
    <t>KNR 2-31 0703-01</t>
  </si>
  <si>
    <t>Przymocowanie tablic znaków drogowych zakazu, nakazu, ostrzegawczych, informacyjnych o pow. do 0.3 m2</t>
  </si>
  <si>
    <t>9.8</t>
  </si>
  <si>
    <t>KNR 2-31 0703-02</t>
  </si>
  <si>
    <t>Przymocowanie tablic znaków drogowych zakazu, nakazu, ostrzegawczych, informacyjnych o pow. ponad 0.3 m2</t>
  </si>
  <si>
    <t>9.9</t>
  </si>
  <si>
    <t>KNR 2-31 0703-04</t>
  </si>
  <si>
    <t>Przymocowanie drogowskazów jednoramiennych o pow. do 0.3 m2</t>
  </si>
  <si>
    <t>9.10</t>
  </si>
  <si>
    <t>KNR 2-31 0703-05</t>
  </si>
  <si>
    <t>Przymocowanie drogowskazów jednoramiennych o pow. ponad 0.3 m2</t>
  </si>
  <si>
    <t>9.11</t>
  </si>
  <si>
    <t xml:space="preserve">Dostawa oraz montaż bariery ochronnej </t>
  </si>
  <si>
    <t>9.12</t>
  </si>
  <si>
    <t>Demontaż bariery ochronnej</t>
  </si>
  <si>
    <t>9.13</t>
  </si>
  <si>
    <t>KNR 2-31 0703-05         ANALOGIA</t>
  </si>
  <si>
    <t>Przymocowanie drogowskazów jednoramiennych o pow. ponad 0.3 m2 - (montaż tablic lub znaków bez zakupu samej tablicy, zmontowanie oraz wbudowanie tablic we wzkazanym miejscu)</t>
  </si>
  <si>
    <t>Montaż nowych wiat przystankowych, remonty istniejących wiat przystankowych</t>
  </si>
  <si>
    <t>10.1</t>
  </si>
  <si>
    <t>Dostawa i montaż nowych przystanków o wymiarach ok. 3x1,5m</t>
  </si>
  <si>
    <t>szt</t>
  </si>
  <si>
    <t>10.2</t>
  </si>
  <si>
    <t>Wykonanie i montaż nowych wiat przystankowych o wymiarach ok. 3x1,5m</t>
  </si>
  <si>
    <t>10.3</t>
  </si>
  <si>
    <t>Demontaż starych uchwytów ławki przy wiacie przystankowej</t>
  </si>
  <si>
    <t>10.4</t>
  </si>
  <si>
    <t>Montaż nowej ławki przy wiacie przystankowej</t>
  </si>
  <si>
    <t>10.5</t>
  </si>
  <si>
    <t>Demontaż wiat przystankowych o wym. ok. 3x1,5m     - rozebranie wiaty przystankowej,                                 - odcięcie od fundamentów i usunięcie fundamentów,     - załadunek na samochód,                                             - transport w wyznaczone miejsce na terenie Gminy Górno wraz z rozładunkiem.</t>
  </si>
  <si>
    <t>kpl.</t>
  </si>
  <si>
    <t>Montaż studzienek oraz wykonanie odpływu</t>
  </si>
  <si>
    <t>11.1</t>
  </si>
  <si>
    <t>Montaż studzienki o śr. 40 cm</t>
  </si>
  <si>
    <t>11.2</t>
  </si>
  <si>
    <t>Wykonanie odpływu studzienki o śr. 20 cm</t>
  </si>
  <si>
    <t>Ścinka poboczy gruntowych oraz zagęszczenie podłoża gruntowego lub nawierzchni z kruszywa</t>
  </si>
  <si>
    <t>12.1</t>
  </si>
  <si>
    <t>Ścinanie poboczy mechanicznie, grubość warstwy ścinanej 10 cm, wraz z odwiezieniem ścinki na odl. 5 km samochodami samowyładowczymi do 15 T</t>
  </si>
  <si>
    <t>12.2</t>
  </si>
  <si>
    <t xml:space="preserve">Świadczenie usług walcem </t>
  </si>
  <si>
    <t>m-g</t>
  </si>
  <si>
    <t>Netto</t>
  </si>
  <si>
    <t>VAT (23%)</t>
  </si>
  <si>
    <t>Brutto</t>
  </si>
  <si>
    <r>
      <t xml:space="preserve">UWAGA:
</t>
    </r>
    <r>
      <rPr>
        <sz val="12"/>
        <rFont val="Times New Roman"/>
        <family val="1"/>
      </rPr>
      <t>1. We wszystkich pozycjach wymagających wywozu gruzu, Wykonawca w cenę jednostkową wkalkuluje ewentualne koszty z tym związane.
2. Miejsce wywozu gruzu leży w gestii Wykonawcy.
3. Materiały nadające się do ponownego wbudowania lub uzycia, Wykonawca wywiezie na miejsce wskazane przez Zamawiającego (jeżeli zlecenie wykonawcze nie będzie mówić inaczej miejscem składowym jest działka, na której usytuowany jest budynek Urzędu Gminy w Górnie.
4. W przypadku wystapienia konieczności wykonania na rzecz Zamawiającego czynności / robót budowlanych nie ujętych w w/w przedmiarze, Wykonawca przedstawi Zamawiającemu do akceptacji kalkulację jednostkową.
5. Rodzaj wiat przystankowych powinien nawiązywać do już istniejących na danej trasie. Proponowana wiata przystankowa musi zostać każdorazowo zaakceptowana przez Zamawiającego.
6. Każdorazowe wykonanie zleconych robót budowlanych Wykonawca przedstawi w formie kosztorysu powykonawczego będącego podstawą do wystawienia faktury VAT.</t>
    </r>
  </si>
</sst>
</file>

<file path=xl/styles.xml><?xml version="1.0" encoding="utf-8"?>
<styleSheet xmlns="http://schemas.openxmlformats.org/spreadsheetml/2006/main">
  <numFmts count="3">
    <numFmt numFmtId="164" formatCode="GENERAL"/>
    <numFmt numFmtId="165" formatCode="#,##0.00\ [$zł-415];[RED]\-#,##0.00\ [$zł-415]"/>
    <numFmt numFmtId="166" formatCode="@"/>
  </numFmts>
  <fonts count="6">
    <font>
      <sz val="10"/>
      <name val="Arial"/>
      <family val="2"/>
    </font>
    <font>
      <sz val="12"/>
      <name val="Times New Roman"/>
      <family val="1"/>
    </font>
    <font>
      <b/>
      <sz val="18"/>
      <name val="Times New Roman"/>
      <family val="1"/>
    </font>
    <font>
      <sz val="14"/>
      <name val="Times New Roman"/>
      <family val="1"/>
    </font>
    <font>
      <b/>
      <sz val="12"/>
      <name val="Times New Roman"/>
      <family val="1"/>
    </font>
    <font>
      <b/>
      <sz val="16"/>
      <name val="Times New Roman"/>
      <family val="1"/>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2">
    <border>
      <left/>
      <right/>
      <top/>
      <bottom/>
      <diagonal/>
    </border>
    <border>
      <left style="hair">
        <color indexed="8"/>
      </left>
      <right style="hair">
        <color indexed="8"/>
      </right>
      <top style="hair">
        <color indexed="8"/>
      </top>
      <bottom style="hair">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lignment/>
      <protection/>
    </xf>
  </cellStyleXfs>
  <cellXfs count="48">
    <xf numFmtId="164" fontId="0" fillId="0" borderId="0" xfId="0" applyAlignment="1">
      <alignment/>
    </xf>
    <xf numFmtId="164" fontId="1" fillId="0" borderId="0" xfId="0" applyFont="1" applyAlignment="1">
      <alignment horizontal="right"/>
    </xf>
    <xf numFmtId="164" fontId="1" fillId="0" borderId="0" xfId="0" applyFont="1" applyAlignment="1">
      <alignment vertical="top"/>
    </xf>
    <xf numFmtId="164" fontId="1" fillId="0" borderId="0" xfId="0" applyFont="1" applyAlignment="1">
      <alignment horizontal="center" vertical="center"/>
    </xf>
    <xf numFmtId="165" fontId="1" fillId="0" borderId="0" xfId="0" applyNumberFormat="1" applyFont="1" applyAlignment="1">
      <alignment vertical="center"/>
    </xf>
    <xf numFmtId="164" fontId="1" fillId="0" borderId="0" xfId="0" applyFont="1" applyAlignment="1">
      <alignment/>
    </xf>
    <xf numFmtId="164" fontId="2" fillId="0" borderId="0" xfId="0" applyFont="1" applyBorder="1" applyAlignment="1">
      <alignment horizontal="center"/>
    </xf>
    <xf numFmtId="164" fontId="2" fillId="0" borderId="0" xfId="0" applyFont="1" applyAlignment="1">
      <alignment horizontal="center"/>
    </xf>
    <xf numFmtId="164" fontId="2" fillId="0" borderId="0" xfId="0" applyFont="1" applyAlignment="1">
      <alignment vertical="top"/>
    </xf>
    <xf numFmtId="164" fontId="2" fillId="0" borderId="0" xfId="0" applyFont="1" applyAlignment="1">
      <alignment horizontal="center" vertical="center"/>
    </xf>
    <xf numFmtId="165" fontId="2" fillId="0" borderId="0" xfId="0" applyNumberFormat="1" applyFont="1" applyAlignment="1">
      <alignment vertical="center"/>
    </xf>
    <xf numFmtId="164" fontId="3" fillId="0" borderId="0" xfId="0" applyFont="1" applyBorder="1" applyAlignment="1">
      <alignment horizontal="left" wrapText="1"/>
    </xf>
    <xf numFmtId="164" fontId="1" fillId="0" borderId="0" xfId="0" applyFont="1" applyAlignment="1">
      <alignment horizontal="left" wrapText="1"/>
    </xf>
    <xf numFmtId="164" fontId="3" fillId="0" borderId="0" xfId="0" applyFont="1" applyAlignment="1">
      <alignment horizontal="left" wrapText="1"/>
    </xf>
    <xf numFmtId="164" fontId="3" fillId="0" borderId="0" xfId="0" applyFont="1" applyAlignment="1">
      <alignment horizontal="center" wrapText="1"/>
    </xf>
    <xf numFmtId="164" fontId="4" fillId="0" borderId="1" xfId="20" applyFont="1" applyBorder="1" applyAlignment="1">
      <alignment horizontal="center" vertical="center" wrapText="1"/>
      <protection/>
    </xf>
    <xf numFmtId="164" fontId="4" fillId="0" borderId="1" xfId="20" applyFont="1" applyBorder="1" applyAlignment="1">
      <alignment horizontal="center" vertical="top" wrapText="1"/>
      <protection/>
    </xf>
    <xf numFmtId="165" fontId="4" fillId="0" borderId="1" xfId="20" applyNumberFormat="1" applyFont="1" applyBorder="1" applyAlignment="1">
      <alignment horizontal="center" vertical="center" wrapText="1"/>
      <protection/>
    </xf>
    <xf numFmtId="164" fontId="1" fillId="0" borderId="0" xfId="20" applyFont="1">
      <alignment/>
      <protection/>
    </xf>
    <xf numFmtId="166" fontId="4" fillId="0" borderId="1" xfId="20" applyNumberFormat="1" applyFont="1" applyBorder="1" applyAlignment="1">
      <alignment horizontal="right" vertical="top" wrapText="1"/>
      <protection/>
    </xf>
    <xf numFmtId="164" fontId="4" fillId="0" borderId="1" xfId="20" applyFont="1" applyBorder="1" applyAlignment="1">
      <alignment vertical="top"/>
      <protection/>
    </xf>
    <xf numFmtId="166" fontId="1" fillId="0" borderId="1" xfId="20" applyNumberFormat="1" applyFont="1" applyBorder="1" applyAlignment="1">
      <alignment horizontal="right" vertical="top" wrapText="1"/>
      <protection/>
    </xf>
    <xf numFmtId="164" fontId="1" fillId="0" borderId="1" xfId="20" applyFont="1" applyBorder="1" applyAlignment="1">
      <alignment vertical="top"/>
      <protection/>
    </xf>
    <xf numFmtId="164" fontId="1" fillId="0" borderId="1" xfId="20" applyFont="1" applyBorder="1" applyAlignment="1">
      <alignment vertical="top" wrapText="1"/>
      <protection/>
    </xf>
    <xf numFmtId="164" fontId="1" fillId="0" borderId="1" xfId="20" applyFont="1" applyBorder="1" applyAlignment="1">
      <alignment horizontal="center" vertical="center"/>
      <protection/>
    </xf>
    <xf numFmtId="165" fontId="1" fillId="2" borderId="1" xfId="20" applyNumberFormat="1" applyFont="1" applyFill="1" applyBorder="1" applyAlignment="1">
      <alignment horizontal="right" vertical="center"/>
      <protection/>
    </xf>
    <xf numFmtId="165" fontId="1" fillId="0" borderId="1" xfId="20" applyNumberFormat="1" applyFont="1" applyBorder="1" applyAlignment="1">
      <alignment horizontal="right" vertical="center"/>
      <protection/>
    </xf>
    <xf numFmtId="164" fontId="4" fillId="0" borderId="1" xfId="20" applyFont="1" applyBorder="1" applyAlignment="1">
      <alignment horizontal="right" vertical="top" wrapText="1"/>
      <protection/>
    </xf>
    <xf numFmtId="164" fontId="1" fillId="0" borderId="1" xfId="20" applyFont="1" applyBorder="1" applyAlignment="1">
      <alignment horizontal="right" vertical="top" wrapText="1"/>
      <protection/>
    </xf>
    <xf numFmtId="164" fontId="1" fillId="0" borderId="1" xfId="20" applyFont="1" applyBorder="1" applyAlignment="1">
      <alignment horizontal="center" vertical="center" wrapText="1"/>
      <protection/>
    </xf>
    <xf numFmtId="164" fontId="1" fillId="2" borderId="1" xfId="20" applyFont="1" applyFill="1" applyBorder="1" applyAlignment="1">
      <alignment vertical="top" wrapText="1"/>
      <protection/>
    </xf>
    <xf numFmtId="164" fontId="1" fillId="0" borderId="1" xfId="20" applyFont="1" applyBorder="1" applyAlignment="1">
      <alignment horizontal="left" vertical="top" wrapText="1"/>
      <protection/>
    </xf>
    <xf numFmtId="164" fontId="1" fillId="2" borderId="1" xfId="20" applyFont="1" applyFill="1" applyBorder="1" applyAlignment="1">
      <alignment horizontal="left" vertical="top" wrapText="1"/>
      <protection/>
    </xf>
    <xf numFmtId="164" fontId="1" fillId="2" borderId="1" xfId="20" applyFont="1" applyFill="1" applyBorder="1" applyAlignment="1">
      <alignment horizontal="center" vertical="center" wrapText="1"/>
      <protection/>
    </xf>
    <xf numFmtId="164" fontId="1" fillId="0" borderId="1" xfId="20" applyFont="1" applyBorder="1" applyAlignment="1">
      <alignment horizontal="center" vertical="top" wrapText="1"/>
      <protection/>
    </xf>
    <xf numFmtId="165" fontId="1" fillId="0" borderId="1" xfId="20" applyNumberFormat="1" applyFont="1" applyBorder="1" applyAlignment="1">
      <alignment horizontal="right" vertical="center" wrapText="1"/>
      <protection/>
    </xf>
    <xf numFmtId="164" fontId="4" fillId="0" borderId="1" xfId="20" applyFont="1" applyBorder="1" applyAlignment="1">
      <alignment vertical="top" wrapText="1"/>
      <protection/>
    </xf>
    <xf numFmtId="164" fontId="1" fillId="0" borderId="0" xfId="20" applyFont="1" applyBorder="1" applyAlignment="1">
      <alignment horizontal="right" vertical="top" wrapText="1"/>
      <protection/>
    </xf>
    <xf numFmtId="164" fontId="1" fillId="0" borderId="0" xfId="20" applyFont="1" applyBorder="1" applyAlignment="1">
      <alignment vertical="top"/>
      <protection/>
    </xf>
    <xf numFmtId="164" fontId="1" fillId="0" borderId="0" xfId="20" applyFont="1" applyBorder="1" applyAlignment="1">
      <alignment vertical="top" wrapText="1"/>
      <protection/>
    </xf>
    <xf numFmtId="164" fontId="1" fillId="0" borderId="0" xfId="20" applyFont="1" applyBorder="1" applyAlignment="1">
      <alignment horizontal="center" vertical="center"/>
      <protection/>
    </xf>
    <xf numFmtId="165" fontId="5" fillId="3" borderId="1" xfId="20" applyNumberFormat="1" applyFont="1" applyFill="1" applyBorder="1" applyAlignment="1">
      <alignment horizontal="center" vertical="center"/>
      <protection/>
    </xf>
    <xf numFmtId="165" fontId="5" fillId="3" borderId="1" xfId="20" applyNumberFormat="1" applyFont="1" applyFill="1" applyBorder="1" applyAlignment="1">
      <alignment vertical="center"/>
      <protection/>
    </xf>
    <xf numFmtId="165" fontId="5" fillId="3" borderId="1" xfId="20" applyNumberFormat="1" applyFont="1" applyFill="1" applyBorder="1" applyAlignment="1">
      <alignment vertical="center"/>
      <protection/>
    </xf>
    <xf numFmtId="165" fontId="1" fillId="0" borderId="0" xfId="20" applyNumberFormat="1" applyFont="1">
      <alignment/>
      <protection/>
    </xf>
    <xf numFmtId="165" fontId="5" fillId="0" borderId="0" xfId="20" applyNumberFormat="1" applyFont="1" applyFill="1" applyBorder="1" applyAlignment="1">
      <alignment horizontal="center" vertical="center"/>
      <protection/>
    </xf>
    <xf numFmtId="165" fontId="5" fillId="0" borderId="0" xfId="20" applyNumberFormat="1" applyFont="1" applyFill="1" applyBorder="1" applyAlignment="1">
      <alignment vertical="center"/>
      <protection/>
    </xf>
    <xf numFmtId="164" fontId="4" fillId="0" borderId="0" xfId="20" applyFont="1" applyBorder="1" applyAlignment="1">
      <alignment horizontal="justify" wrapText="1"/>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97"/>
  <sheetViews>
    <sheetView tabSelected="1" workbookViewId="0" topLeftCell="C85">
      <selection activeCell="G93" sqref="G93"/>
    </sheetView>
  </sheetViews>
  <sheetFormatPr defaultColWidth="12.57421875" defaultRowHeight="12.75"/>
  <cols>
    <col min="1" max="1" width="9.00390625" style="1" customWidth="1"/>
    <col min="2" max="2" width="27.140625" style="2" customWidth="1"/>
    <col min="3" max="3" width="78.421875" style="2" customWidth="1"/>
    <col min="4" max="4" width="16.7109375" style="3" customWidth="1"/>
    <col min="5" max="5" width="14.57421875" style="3" customWidth="1"/>
    <col min="6" max="6" width="22.00390625" style="4" customWidth="1"/>
    <col min="7" max="7" width="39.140625" style="4" customWidth="1"/>
    <col min="8" max="250" width="11.57421875" style="5" customWidth="1"/>
  </cols>
  <sheetData>
    <row r="1" spans="1:7" ht="22.5">
      <c r="A1" s="6" t="s">
        <v>0</v>
      </c>
      <c r="B1" s="6"/>
      <c r="C1" s="6"/>
      <c r="D1" s="6"/>
      <c r="E1" s="6"/>
      <c r="F1" s="6"/>
      <c r="G1" s="6"/>
    </row>
    <row r="2" spans="1:7" ht="22.5">
      <c r="A2" s="7"/>
      <c r="B2" s="8"/>
      <c r="C2" s="8"/>
      <c r="D2" s="9"/>
      <c r="E2" s="9"/>
      <c r="F2" s="10"/>
      <c r="G2" s="10"/>
    </row>
    <row r="3" spans="1:7" ht="130.5" customHeight="1">
      <c r="A3" s="11" t="s">
        <v>1</v>
      </c>
      <c r="B3" s="11"/>
      <c r="C3" s="11"/>
      <c r="D3" s="11"/>
      <c r="E3" s="11"/>
      <c r="F3" s="11"/>
      <c r="G3" s="11"/>
    </row>
    <row r="4" spans="1:7" ht="29.25" customHeight="1">
      <c r="A4" s="11"/>
      <c r="B4" s="12"/>
      <c r="C4" s="13"/>
      <c r="D4" s="13"/>
      <c r="E4" s="14"/>
      <c r="F4" s="13"/>
      <c r="G4" s="13"/>
    </row>
    <row r="5" spans="1:7" ht="43.5" customHeight="1">
      <c r="A5" s="11"/>
      <c r="B5" s="12" t="s">
        <v>2</v>
      </c>
      <c r="C5" s="13"/>
      <c r="D5" s="13"/>
      <c r="E5" s="14"/>
      <c r="F5" s="13"/>
      <c r="G5" s="13"/>
    </row>
    <row r="7" spans="1:256" s="18" customFormat="1" ht="30.75" customHeight="1">
      <c r="A7" s="15" t="s">
        <v>3</v>
      </c>
      <c r="B7" s="15" t="s">
        <v>4</v>
      </c>
      <c r="C7" s="16" t="s">
        <v>5</v>
      </c>
      <c r="D7" s="15" t="s">
        <v>6</v>
      </c>
      <c r="E7" s="15" t="s">
        <v>7</v>
      </c>
      <c r="F7" s="17" t="s">
        <v>8</v>
      </c>
      <c r="G7" s="17" t="s">
        <v>9</v>
      </c>
      <c r="IQ7"/>
      <c r="IR7"/>
      <c r="IS7"/>
      <c r="IT7"/>
      <c r="IU7"/>
      <c r="IV7"/>
    </row>
    <row r="8" spans="1:256" s="18" customFormat="1" ht="30.75" customHeight="1">
      <c r="A8" s="19">
        <v>1</v>
      </c>
      <c r="B8" s="20" t="s">
        <v>10</v>
      </c>
      <c r="C8" s="20"/>
      <c r="D8" s="20"/>
      <c r="E8" s="20"/>
      <c r="F8" s="20"/>
      <c r="G8" s="20"/>
      <c r="IQ8"/>
      <c r="IR8"/>
      <c r="IS8"/>
      <c r="IT8"/>
      <c r="IU8"/>
      <c r="IV8"/>
    </row>
    <row r="9" spans="1:256" s="18" customFormat="1" ht="30.75" customHeight="1">
      <c r="A9" s="21" t="s">
        <v>11</v>
      </c>
      <c r="B9" s="22" t="s">
        <v>12</v>
      </c>
      <c r="C9" s="23" t="s">
        <v>13</v>
      </c>
      <c r="D9" s="24" t="s">
        <v>14</v>
      </c>
      <c r="E9" s="24">
        <v>40</v>
      </c>
      <c r="F9" s="25"/>
      <c r="G9" s="26">
        <f>E9*F9</f>
        <v>0</v>
      </c>
      <c r="IQ9"/>
      <c r="IR9"/>
      <c r="IS9"/>
      <c r="IT9"/>
      <c r="IU9"/>
      <c r="IV9"/>
    </row>
    <row r="10" spans="1:256" s="18" customFormat="1" ht="30.75" customHeight="1">
      <c r="A10" s="27">
        <v>2</v>
      </c>
      <c r="B10" s="20" t="s">
        <v>15</v>
      </c>
      <c r="C10" s="20"/>
      <c r="D10" s="20"/>
      <c r="E10" s="20"/>
      <c r="F10" s="20"/>
      <c r="G10" s="20"/>
      <c r="IQ10"/>
      <c r="IR10"/>
      <c r="IS10"/>
      <c r="IT10"/>
      <c r="IU10"/>
      <c r="IV10"/>
    </row>
    <row r="11" spans="1:256" s="18" customFormat="1" ht="30.75" customHeight="1">
      <c r="A11" s="28" t="s">
        <v>16</v>
      </c>
      <c r="B11" s="22" t="s">
        <v>17</v>
      </c>
      <c r="C11" s="23" t="s">
        <v>18</v>
      </c>
      <c r="D11" s="29" t="s">
        <v>19</v>
      </c>
      <c r="E11" s="24">
        <v>20</v>
      </c>
      <c r="F11" s="26"/>
      <c r="G11" s="26">
        <f>E11*F11</f>
        <v>0</v>
      </c>
      <c r="IQ11"/>
      <c r="IR11"/>
      <c r="IS11"/>
      <c r="IT11"/>
      <c r="IU11"/>
      <c r="IV11"/>
    </row>
    <row r="12" spans="1:256" s="18" customFormat="1" ht="30.75" customHeight="1">
      <c r="A12" s="28" t="s">
        <v>20</v>
      </c>
      <c r="B12" s="22" t="s">
        <v>21</v>
      </c>
      <c r="C12" s="23" t="s">
        <v>22</v>
      </c>
      <c r="D12" s="29" t="s">
        <v>19</v>
      </c>
      <c r="E12" s="24">
        <v>3</v>
      </c>
      <c r="F12" s="26"/>
      <c r="G12" s="26">
        <f>E12*F12</f>
        <v>0</v>
      </c>
      <c r="IQ12"/>
      <c r="IR12"/>
      <c r="IS12"/>
      <c r="IT12"/>
      <c r="IU12"/>
      <c r="IV12"/>
    </row>
    <row r="13" spans="1:256" s="18" customFormat="1" ht="30.75" customHeight="1">
      <c r="A13" s="28" t="s">
        <v>23</v>
      </c>
      <c r="B13" s="22" t="s">
        <v>24</v>
      </c>
      <c r="C13" s="23" t="s">
        <v>25</v>
      </c>
      <c r="D13" s="29" t="s">
        <v>26</v>
      </c>
      <c r="E13" s="24">
        <v>10</v>
      </c>
      <c r="F13" s="26"/>
      <c r="G13" s="26">
        <f>E13*F13</f>
        <v>0</v>
      </c>
      <c r="IQ13"/>
      <c r="IR13"/>
      <c r="IS13"/>
      <c r="IT13"/>
      <c r="IU13"/>
      <c r="IV13"/>
    </row>
    <row r="14" spans="1:256" s="18" customFormat="1" ht="30.75" customHeight="1">
      <c r="A14" s="28" t="s">
        <v>27</v>
      </c>
      <c r="B14" s="22" t="s">
        <v>28</v>
      </c>
      <c r="C14" s="23" t="s">
        <v>29</v>
      </c>
      <c r="D14" s="29" t="s">
        <v>26</v>
      </c>
      <c r="E14" s="24">
        <v>10</v>
      </c>
      <c r="F14" s="26"/>
      <c r="G14" s="26">
        <f>E14*F14</f>
        <v>0</v>
      </c>
      <c r="IQ14"/>
      <c r="IR14"/>
      <c r="IS14"/>
      <c r="IT14"/>
      <c r="IU14"/>
      <c r="IV14"/>
    </row>
    <row r="15" spans="1:256" s="18" customFormat="1" ht="30.75" customHeight="1">
      <c r="A15" s="28" t="s">
        <v>30</v>
      </c>
      <c r="B15" s="22" t="s">
        <v>31</v>
      </c>
      <c r="C15" s="23" t="s">
        <v>32</v>
      </c>
      <c r="D15" s="29" t="s">
        <v>26</v>
      </c>
      <c r="E15" s="24">
        <v>2</v>
      </c>
      <c r="F15" s="26"/>
      <c r="G15" s="26">
        <f>E15*F15</f>
        <v>0</v>
      </c>
      <c r="IQ15"/>
      <c r="IR15"/>
      <c r="IS15"/>
      <c r="IT15"/>
      <c r="IU15"/>
      <c r="IV15"/>
    </row>
    <row r="16" spans="1:256" s="18" customFormat="1" ht="30.75" customHeight="1">
      <c r="A16" s="28" t="s">
        <v>33</v>
      </c>
      <c r="B16" s="22" t="s">
        <v>34</v>
      </c>
      <c r="C16" s="23" t="s">
        <v>35</v>
      </c>
      <c r="D16" s="29" t="s">
        <v>36</v>
      </c>
      <c r="E16" s="24">
        <v>30</v>
      </c>
      <c r="F16" s="26"/>
      <c r="G16" s="26">
        <f>E16*F16</f>
        <v>0</v>
      </c>
      <c r="IQ16"/>
      <c r="IR16"/>
      <c r="IS16"/>
      <c r="IT16"/>
      <c r="IU16"/>
      <c r="IV16"/>
    </row>
    <row r="17" spans="1:256" s="18" customFormat="1" ht="30.75" customHeight="1">
      <c r="A17" s="28" t="s">
        <v>37</v>
      </c>
      <c r="B17" s="22" t="s">
        <v>38</v>
      </c>
      <c r="C17" s="23" t="s">
        <v>39</v>
      </c>
      <c r="D17" s="29" t="s">
        <v>36</v>
      </c>
      <c r="E17" s="24">
        <v>20</v>
      </c>
      <c r="F17" s="26"/>
      <c r="G17" s="26">
        <f>E17*F17</f>
        <v>0</v>
      </c>
      <c r="IQ17"/>
      <c r="IR17"/>
      <c r="IS17"/>
      <c r="IT17"/>
      <c r="IU17"/>
      <c r="IV17"/>
    </row>
    <row r="18" spans="1:256" s="18" customFormat="1" ht="30.75" customHeight="1">
      <c r="A18" s="28" t="s">
        <v>40</v>
      </c>
      <c r="B18" s="22" t="s">
        <v>41</v>
      </c>
      <c r="C18" s="23" t="s">
        <v>42</v>
      </c>
      <c r="D18" s="29" t="s">
        <v>36</v>
      </c>
      <c r="E18" s="24">
        <v>2</v>
      </c>
      <c r="F18" s="26"/>
      <c r="G18" s="26">
        <f>E18*F18</f>
        <v>0</v>
      </c>
      <c r="IQ18"/>
      <c r="IR18"/>
      <c r="IS18"/>
      <c r="IT18"/>
      <c r="IU18"/>
      <c r="IV18"/>
    </row>
    <row r="19" spans="1:256" s="18" customFormat="1" ht="30.75" customHeight="1">
      <c r="A19" s="28" t="s">
        <v>43</v>
      </c>
      <c r="B19" s="30" t="s">
        <v>44</v>
      </c>
      <c r="C19" s="31" t="s">
        <v>45</v>
      </c>
      <c r="D19" s="29" t="s">
        <v>36</v>
      </c>
      <c r="E19" s="24">
        <v>10</v>
      </c>
      <c r="F19" s="26"/>
      <c r="G19" s="26">
        <f>E19*F19</f>
        <v>0</v>
      </c>
      <c r="IQ19"/>
      <c r="IR19"/>
      <c r="IS19"/>
      <c r="IT19"/>
      <c r="IU19"/>
      <c r="IV19"/>
    </row>
    <row r="20" spans="1:256" s="18" customFormat="1" ht="30.75" customHeight="1">
      <c r="A20" s="28" t="s">
        <v>46</v>
      </c>
      <c r="B20" s="23" t="s">
        <v>47</v>
      </c>
      <c r="C20" s="32" t="s">
        <v>48</v>
      </c>
      <c r="D20" s="33" t="s">
        <v>36</v>
      </c>
      <c r="E20" s="24">
        <v>8</v>
      </c>
      <c r="F20" s="25"/>
      <c r="G20" s="26">
        <f>E20*F20</f>
        <v>0</v>
      </c>
      <c r="IQ20"/>
      <c r="IR20"/>
      <c r="IS20"/>
      <c r="IT20"/>
      <c r="IU20"/>
      <c r="IV20"/>
    </row>
    <row r="21" spans="1:256" s="18" customFormat="1" ht="30.75" customHeight="1">
      <c r="A21" s="34" t="s">
        <v>49</v>
      </c>
      <c r="B21" s="23" t="s">
        <v>50</v>
      </c>
      <c r="C21" s="23" t="s">
        <v>51</v>
      </c>
      <c r="D21" s="29" t="s">
        <v>26</v>
      </c>
      <c r="E21" s="24">
        <v>2</v>
      </c>
      <c r="F21" s="35"/>
      <c r="G21" s="35">
        <f>E21*F21</f>
        <v>0</v>
      </c>
      <c r="IQ21"/>
      <c r="IR21"/>
      <c r="IS21"/>
      <c r="IT21"/>
      <c r="IU21"/>
      <c r="IV21"/>
    </row>
    <row r="22" spans="1:256" s="18" customFormat="1" ht="30.75" customHeight="1">
      <c r="A22" s="34" t="s">
        <v>52</v>
      </c>
      <c r="B22" s="23" t="s">
        <v>53</v>
      </c>
      <c r="C22" s="23" t="s">
        <v>54</v>
      </c>
      <c r="D22" s="29" t="s">
        <v>36</v>
      </c>
      <c r="E22" s="24">
        <v>30</v>
      </c>
      <c r="F22" s="35"/>
      <c r="G22" s="35">
        <f>E22*F22</f>
        <v>0</v>
      </c>
      <c r="IQ22"/>
      <c r="IR22"/>
      <c r="IS22"/>
      <c r="IT22"/>
      <c r="IU22"/>
      <c r="IV22"/>
    </row>
    <row r="23" spans="1:256" s="18" customFormat="1" ht="30.75" customHeight="1">
      <c r="A23" s="28" t="s">
        <v>55</v>
      </c>
      <c r="B23" s="23" t="s">
        <v>56</v>
      </c>
      <c r="C23" s="23" t="s">
        <v>57</v>
      </c>
      <c r="D23" s="29" t="s">
        <v>36</v>
      </c>
      <c r="E23" s="24">
        <v>15</v>
      </c>
      <c r="F23" s="35"/>
      <c r="G23" s="35">
        <f>E23*F23</f>
        <v>0</v>
      </c>
      <c r="IQ23"/>
      <c r="IR23"/>
      <c r="IS23"/>
      <c r="IT23"/>
      <c r="IU23"/>
      <c r="IV23"/>
    </row>
    <row r="24" spans="1:256" s="18" customFormat="1" ht="30.75" customHeight="1">
      <c r="A24" s="34" t="s">
        <v>58</v>
      </c>
      <c r="B24" s="23" t="s">
        <v>56</v>
      </c>
      <c r="C24" s="23" t="s">
        <v>59</v>
      </c>
      <c r="D24" s="29" t="s">
        <v>19</v>
      </c>
      <c r="E24" s="24">
        <v>100</v>
      </c>
      <c r="F24" s="35"/>
      <c r="G24" s="35">
        <f>E24*F24</f>
        <v>0</v>
      </c>
      <c r="IQ24"/>
      <c r="IR24"/>
      <c r="IS24"/>
      <c r="IT24"/>
      <c r="IU24"/>
      <c r="IV24"/>
    </row>
    <row r="25" spans="1:256" s="18" customFormat="1" ht="30.75" customHeight="1">
      <c r="A25" s="34" t="s">
        <v>60</v>
      </c>
      <c r="B25" s="23" t="s">
        <v>56</v>
      </c>
      <c r="C25" s="30" t="s">
        <v>61</v>
      </c>
      <c r="D25" s="29" t="s">
        <v>19</v>
      </c>
      <c r="E25" s="24">
        <v>100</v>
      </c>
      <c r="F25" s="25"/>
      <c r="G25" s="35">
        <f>E25*F25</f>
        <v>0</v>
      </c>
      <c r="IQ25"/>
      <c r="IR25"/>
      <c r="IS25"/>
      <c r="IT25"/>
      <c r="IU25"/>
      <c r="IV25"/>
    </row>
    <row r="26" spans="1:256" s="18" customFormat="1" ht="30.75" customHeight="1">
      <c r="A26" s="28" t="s">
        <v>62</v>
      </c>
      <c r="B26" s="23" t="s">
        <v>56</v>
      </c>
      <c r="C26" s="23" t="s">
        <v>63</v>
      </c>
      <c r="D26" s="29" t="s">
        <v>19</v>
      </c>
      <c r="E26" s="24">
        <v>10</v>
      </c>
      <c r="F26" s="35"/>
      <c r="G26" s="35">
        <f>E26*F26</f>
        <v>0</v>
      </c>
      <c r="IQ26"/>
      <c r="IR26"/>
      <c r="IS26"/>
      <c r="IT26"/>
      <c r="IU26"/>
      <c r="IV26"/>
    </row>
    <row r="27" spans="1:256" s="18" customFormat="1" ht="30.75" customHeight="1">
      <c r="A27" s="28" t="s">
        <v>64</v>
      </c>
      <c r="B27" s="31" t="s">
        <v>65</v>
      </c>
      <c r="C27" s="23" t="s">
        <v>66</v>
      </c>
      <c r="D27" s="29" t="s">
        <v>19</v>
      </c>
      <c r="E27" s="24">
        <v>50</v>
      </c>
      <c r="F27" s="35"/>
      <c r="G27" s="35">
        <f>E27*F27</f>
        <v>0</v>
      </c>
      <c r="IQ27"/>
      <c r="IR27"/>
      <c r="IS27"/>
      <c r="IT27"/>
      <c r="IU27"/>
      <c r="IV27"/>
    </row>
    <row r="28" spans="1:256" s="18" customFormat="1" ht="30.75" customHeight="1">
      <c r="A28" s="28" t="s">
        <v>67</v>
      </c>
      <c r="B28" s="31" t="s">
        <v>68</v>
      </c>
      <c r="C28" s="23" t="s">
        <v>69</v>
      </c>
      <c r="D28" s="29" t="s">
        <v>19</v>
      </c>
      <c r="E28" s="24">
        <v>45</v>
      </c>
      <c r="F28" s="35"/>
      <c r="G28" s="35">
        <f>E28*F28</f>
        <v>0</v>
      </c>
      <c r="IQ28"/>
      <c r="IR28"/>
      <c r="IS28"/>
      <c r="IT28"/>
      <c r="IU28"/>
      <c r="IV28"/>
    </row>
    <row r="29" spans="1:256" s="18" customFormat="1" ht="30.75" customHeight="1">
      <c r="A29" s="27">
        <v>3</v>
      </c>
      <c r="B29" s="36" t="s">
        <v>70</v>
      </c>
      <c r="C29" s="36"/>
      <c r="D29" s="36"/>
      <c r="E29" s="36"/>
      <c r="F29" s="36"/>
      <c r="G29" s="36"/>
      <c r="IQ29"/>
      <c r="IR29"/>
      <c r="IS29"/>
      <c r="IT29"/>
      <c r="IU29"/>
      <c r="IV29"/>
    </row>
    <row r="30" spans="1:256" s="18" customFormat="1" ht="30.75" customHeight="1">
      <c r="A30" s="28" t="s">
        <v>71</v>
      </c>
      <c r="B30" s="22" t="s">
        <v>72</v>
      </c>
      <c r="C30" s="23" t="s">
        <v>73</v>
      </c>
      <c r="D30" s="29" t="s">
        <v>36</v>
      </c>
      <c r="E30" s="24">
        <v>30</v>
      </c>
      <c r="F30" s="26"/>
      <c r="G30" s="26">
        <f>E30*F30</f>
        <v>0</v>
      </c>
      <c r="IQ30"/>
      <c r="IR30"/>
      <c r="IS30"/>
      <c r="IT30"/>
      <c r="IU30"/>
      <c r="IV30"/>
    </row>
    <row r="31" spans="1:256" s="18" customFormat="1" ht="30.75" customHeight="1">
      <c r="A31" s="28" t="s">
        <v>74</v>
      </c>
      <c r="B31" s="22" t="s">
        <v>75</v>
      </c>
      <c r="C31" s="23" t="s">
        <v>76</v>
      </c>
      <c r="D31" s="29" t="s">
        <v>36</v>
      </c>
      <c r="E31" s="24">
        <v>2</v>
      </c>
      <c r="F31" s="26"/>
      <c r="G31" s="26">
        <f>E31*F31</f>
        <v>0</v>
      </c>
      <c r="IQ31"/>
      <c r="IR31"/>
      <c r="IS31"/>
      <c r="IT31"/>
      <c r="IU31"/>
      <c r="IV31"/>
    </row>
    <row r="32" spans="1:256" s="18" customFormat="1" ht="30.75" customHeight="1">
      <c r="A32" s="28" t="s">
        <v>77</v>
      </c>
      <c r="B32" s="22" t="s">
        <v>78</v>
      </c>
      <c r="C32" s="23" t="s">
        <v>79</v>
      </c>
      <c r="D32" s="29" t="s">
        <v>36</v>
      </c>
      <c r="E32" s="24">
        <v>8</v>
      </c>
      <c r="F32" s="26"/>
      <c r="G32" s="26">
        <f>E32*F32</f>
        <v>0</v>
      </c>
      <c r="IQ32"/>
      <c r="IR32"/>
      <c r="IS32"/>
      <c r="IT32"/>
      <c r="IU32"/>
      <c r="IV32"/>
    </row>
    <row r="33" spans="1:256" s="18" customFormat="1" ht="30.75" customHeight="1">
      <c r="A33" s="28" t="s">
        <v>80</v>
      </c>
      <c r="B33" s="22" t="s">
        <v>81</v>
      </c>
      <c r="C33" s="23" t="s">
        <v>82</v>
      </c>
      <c r="D33" s="29" t="s">
        <v>19</v>
      </c>
      <c r="E33" s="24">
        <v>23</v>
      </c>
      <c r="F33" s="26"/>
      <c r="G33" s="26">
        <f>E33*F33</f>
        <v>0</v>
      </c>
      <c r="IQ33"/>
      <c r="IR33"/>
      <c r="IS33"/>
      <c r="IT33"/>
      <c r="IU33"/>
      <c r="IV33"/>
    </row>
    <row r="34" spans="1:256" s="18" customFormat="1" ht="30.75" customHeight="1">
      <c r="A34" s="28" t="s">
        <v>83</v>
      </c>
      <c r="B34" s="22" t="s">
        <v>84</v>
      </c>
      <c r="C34" s="23" t="s">
        <v>85</v>
      </c>
      <c r="D34" s="29" t="s">
        <v>19</v>
      </c>
      <c r="E34" s="24">
        <v>2</v>
      </c>
      <c r="F34" s="26"/>
      <c r="G34" s="26">
        <f>E34*F34</f>
        <v>0</v>
      </c>
      <c r="IQ34"/>
      <c r="IR34"/>
      <c r="IS34"/>
      <c r="IT34"/>
      <c r="IU34"/>
      <c r="IV34"/>
    </row>
    <row r="35" spans="1:256" s="18" customFormat="1" ht="30.75" customHeight="1">
      <c r="A35" s="34" t="s">
        <v>86</v>
      </c>
      <c r="B35" s="23" t="s">
        <v>87</v>
      </c>
      <c r="C35" s="23" t="s">
        <v>88</v>
      </c>
      <c r="D35" s="29" t="s">
        <v>36</v>
      </c>
      <c r="E35" s="24">
        <v>2</v>
      </c>
      <c r="F35" s="35"/>
      <c r="G35" s="35">
        <f>E35*F35</f>
        <v>0</v>
      </c>
      <c r="IQ35"/>
      <c r="IR35"/>
      <c r="IS35"/>
      <c r="IT35"/>
      <c r="IU35"/>
      <c r="IV35"/>
    </row>
    <row r="36" spans="1:256" s="18" customFormat="1" ht="30.75" customHeight="1">
      <c r="A36" s="27">
        <v>4</v>
      </c>
      <c r="B36" s="36" t="s">
        <v>89</v>
      </c>
      <c r="C36" s="36"/>
      <c r="D36" s="36"/>
      <c r="E36" s="36"/>
      <c r="F36" s="36"/>
      <c r="G36" s="36"/>
      <c r="IQ36"/>
      <c r="IR36"/>
      <c r="IS36"/>
      <c r="IT36"/>
      <c r="IU36"/>
      <c r="IV36"/>
    </row>
    <row r="37" spans="1:256" s="18" customFormat="1" ht="30.75" customHeight="1">
      <c r="A37" s="28" t="s">
        <v>90</v>
      </c>
      <c r="B37" s="22" t="s">
        <v>91</v>
      </c>
      <c r="C37" s="23" t="s">
        <v>92</v>
      </c>
      <c r="D37" s="29" t="s">
        <v>19</v>
      </c>
      <c r="E37" s="24">
        <v>1</v>
      </c>
      <c r="F37" s="25"/>
      <c r="G37" s="26">
        <f>E37*F37</f>
        <v>0</v>
      </c>
      <c r="IQ37"/>
      <c r="IR37"/>
      <c r="IS37"/>
      <c r="IT37"/>
      <c r="IU37"/>
      <c r="IV37"/>
    </row>
    <row r="38" spans="1:256" s="18" customFormat="1" ht="30.75" customHeight="1">
      <c r="A38" s="28" t="s">
        <v>93</v>
      </c>
      <c r="B38" s="22" t="s">
        <v>94</v>
      </c>
      <c r="C38" s="23" t="s">
        <v>95</v>
      </c>
      <c r="D38" s="29" t="s">
        <v>19</v>
      </c>
      <c r="E38" s="24">
        <v>3.5</v>
      </c>
      <c r="F38" s="25"/>
      <c r="G38" s="26">
        <f>E38*F38</f>
        <v>0</v>
      </c>
      <c r="IQ38"/>
      <c r="IR38"/>
      <c r="IS38"/>
      <c r="IT38"/>
      <c r="IU38"/>
      <c r="IV38"/>
    </row>
    <row r="39" spans="1:256" s="18" customFormat="1" ht="30.75" customHeight="1">
      <c r="A39" s="28" t="s">
        <v>96</v>
      </c>
      <c r="B39" s="22" t="s">
        <v>97</v>
      </c>
      <c r="C39" s="23" t="s">
        <v>98</v>
      </c>
      <c r="D39" s="29" t="s">
        <v>19</v>
      </c>
      <c r="E39" s="24">
        <v>1</v>
      </c>
      <c r="F39" s="25"/>
      <c r="G39" s="26">
        <f>E39*F39</f>
        <v>0</v>
      </c>
      <c r="IQ39"/>
      <c r="IR39"/>
      <c r="IS39"/>
      <c r="IT39"/>
      <c r="IU39"/>
      <c r="IV39"/>
    </row>
    <row r="40" spans="1:256" s="18" customFormat="1" ht="30.75" customHeight="1">
      <c r="A40" s="28" t="s">
        <v>99</v>
      </c>
      <c r="B40" s="22" t="s">
        <v>100</v>
      </c>
      <c r="C40" s="23" t="s">
        <v>101</v>
      </c>
      <c r="D40" s="29" t="s">
        <v>19</v>
      </c>
      <c r="E40" s="24">
        <v>1</v>
      </c>
      <c r="F40" s="25"/>
      <c r="G40" s="26">
        <f>E40*F40</f>
        <v>0</v>
      </c>
      <c r="IQ40"/>
      <c r="IR40"/>
      <c r="IS40"/>
      <c r="IT40"/>
      <c r="IU40"/>
      <c r="IV40"/>
    </row>
    <row r="41" spans="1:256" s="18" customFormat="1" ht="30.75" customHeight="1">
      <c r="A41" s="27">
        <v>5</v>
      </c>
      <c r="B41" s="20" t="s">
        <v>102</v>
      </c>
      <c r="C41" s="20"/>
      <c r="D41" s="20"/>
      <c r="E41" s="20"/>
      <c r="F41" s="20"/>
      <c r="G41" s="20"/>
      <c r="IQ41"/>
      <c r="IR41"/>
      <c r="IS41"/>
      <c r="IT41"/>
      <c r="IU41"/>
      <c r="IV41"/>
    </row>
    <row r="42" spans="1:256" s="18" customFormat="1" ht="30.75" customHeight="1">
      <c r="A42" s="28" t="s">
        <v>103</v>
      </c>
      <c r="B42" s="23" t="s">
        <v>104</v>
      </c>
      <c r="C42" s="30" t="s">
        <v>105</v>
      </c>
      <c r="D42" s="29" t="s">
        <v>106</v>
      </c>
      <c r="E42" s="24">
        <v>10</v>
      </c>
      <c r="F42" s="25"/>
      <c r="G42" s="26">
        <f>E42*F42</f>
        <v>0</v>
      </c>
      <c r="IQ42"/>
      <c r="IR42"/>
      <c r="IS42"/>
      <c r="IT42"/>
      <c r="IU42"/>
      <c r="IV42"/>
    </row>
    <row r="43" spans="1:256" s="18" customFormat="1" ht="30.75" customHeight="1">
      <c r="A43" s="28" t="s">
        <v>107</v>
      </c>
      <c r="B43" s="23" t="s">
        <v>104</v>
      </c>
      <c r="C43" s="30" t="s">
        <v>108</v>
      </c>
      <c r="D43" s="29" t="s">
        <v>106</v>
      </c>
      <c r="E43" s="24">
        <v>40</v>
      </c>
      <c r="F43" s="25"/>
      <c r="G43" s="26">
        <f>E43*F43</f>
        <v>0</v>
      </c>
      <c r="IQ43"/>
      <c r="IR43"/>
      <c r="IS43"/>
      <c r="IT43"/>
      <c r="IU43"/>
      <c r="IV43"/>
    </row>
    <row r="44" spans="1:256" s="18" customFormat="1" ht="30.75" customHeight="1">
      <c r="A44" s="28" t="s">
        <v>109</v>
      </c>
      <c r="B44" s="23" t="s">
        <v>104</v>
      </c>
      <c r="C44" s="30" t="s">
        <v>110</v>
      </c>
      <c r="D44" s="29" t="s">
        <v>106</v>
      </c>
      <c r="E44" s="24">
        <v>10</v>
      </c>
      <c r="F44" s="25"/>
      <c r="G44" s="26">
        <f>E44*F44</f>
        <v>0</v>
      </c>
      <c r="IQ44"/>
      <c r="IR44"/>
      <c r="IS44"/>
      <c r="IT44"/>
      <c r="IU44"/>
      <c r="IV44"/>
    </row>
    <row r="45" spans="1:256" s="18" customFormat="1" ht="30.75" customHeight="1">
      <c r="A45" s="28" t="s">
        <v>111</v>
      </c>
      <c r="B45" s="23" t="s">
        <v>112</v>
      </c>
      <c r="C45" s="23" t="s">
        <v>113</v>
      </c>
      <c r="D45" s="29" t="s">
        <v>106</v>
      </c>
      <c r="E45" s="24">
        <v>10</v>
      </c>
      <c r="F45" s="26"/>
      <c r="G45" s="26">
        <f>E45*F45</f>
        <v>0</v>
      </c>
      <c r="IQ45"/>
      <c r="IR45"/>
      <c r="IS45"/>
      <c r="IT45"/>
      <c r="IU45"/>
      <c r="IV45"/>
    </row>
    <row r="46" spans="1:256" s="18" customFormat="1" ht="30.75" customHeight="1">
      <c r="A46" s="28" t="s">
        <v>114</v>
      </c>
      <c r="B46" s="23" t="s">
        <v>115</v>
      </c>
      <c r="C46" s="23" t="s">
        <v>116</v>
      </c>
      <c r="D46" s="29" t="s">
        <v>36</v>
      </c>
      <c r="E46" s="24">
        <v>10</v>
      </c>
      <c r="F46" s="26"/>
      <c r="G46" s="26">
        <f>E46*F46</f>
        <v>0</v>
      </c>
      <c r="IQ46"/>
      <c r="IR46"/>
      <c r="IS46"/>
      <c r="IT46"/>
      <c r="IU46"/>
      <c r="IV46"/>
    </row>
    <row r="47" spans="1:256" s="18" customFormat="1" ht="30.75" customHeight="1">
      <c r="A47" s="28" t="s">
        <v>117</v>
      </c>
      <c r="B47" s="23" t="s">
        <v>118</v>
      </c>
      <c r="C47" s="23" t="s">
        <v>119</v>
      </c>
      <c r="D47" s="29" t="s">
        <v>36</v>
      </c>
      <c r="E47" s="24">
        <v>10</v>
      </c>
      <c r="F47" s="26"/>
      <c r="G47" s="26">
        <f>E47*F47</f>
        <v>0</v>
      </c>
      <c r="IQ47"/>
      <c r="IR47"/>
      <c r="IS47"/>
      <c r="IT47"/>
      <c r="IU47"/>
      <c r="IV47"/>
    </row>
    <row r="48" spans="1:256" s="18" customFormat="1" ht="30.75" customHeight="1">
      <c r="A48" s="28" t="s">
        <v>120</v>
      </c>
      <c r="B48" s="22" t="s">
        <v>56</v>
      </c>
      <c r="C48" s="32" t="s">
        <v>121</v>
      </c>
      <c r="D48" s="29" t="s">
        <v>36</v>
      </c>
      <c r="E48" s="24">
        <v>60</v>
      </c>
      <c r="F48" s="26"/>
      <c r="G48" s="26">
        <f>E48*F48</f>
        <v>0</v>
      </c>
      <c r="IQ48"/>
      <c r="IR48"/>
      <c r="IS48"/>
      <c r="IT48"/>
      <c r="IU48"/>
      <c r="IV48"/>
    </row>
    <row r="49" spans="1:256" s="18" customFormat="1" ht="30.75" customHeight="1">
      <c r="A49" s="28" t="s">
        <v>122</v>
      </c>
      <c r="B49" s="23" t="s">
        <v>104</v>
      </c>
      <c r="C49" s="30" t="s">
        <v>123</v>
      </c>
      <c r="D49" s="29" t="s">
        <v>124</v>
      </c>
      <c r="E49" s="24">
        <v>20</v>
      </c>
      <c r="F49" s="25"/>
      <c r="G49" s="26">
        <f>E49*F49</f>
        <v>0</v>
      </c>
      <c r="IQ49"/>
      <c r="IR49"/>
      <c r="IS49"/>
      <c r="IT49"/>
      <c r="IU49"/>
      <c r="IV49"/>
    </row>
    <row r="50" spans="1:256" s="18" customFormat="1" ht="30.75" customHeight="1">
      <c r="A50" s="27">
        <v>6</v>
      </c>
      <c r="B50" s="36" t="s">
        <v>125</v>
      </c>
      <c r="C50" s="36"/>
      <c r="D50" s="36"/>
      <c r="E50" s="36"/>
      <c r="F50" s="36"/>
      <c r="G50" s="36"/>
      <c r="IQ50"/>
      <c r="IR50"/>
      <c r="IS50"/>
      <c r="IT50"/>
      <c r="IU50"/>
      <c r="IV50"/>
    </row>
    <row r="51" spans="1:256" s="18" customFormat="1" ht="30.75" customHeight="1">
      <c r="A51" s="28" t="s">
        <v>126</v>
      </c>
      <c r="B51" s="22" t="s">
        <v>127</v>
      </c>
      <c r="C51" s="23" t="s">
        <v>128</v>
      </c>
      <c r="D51" s="29" t="s">
        <v>36</v>
      </c>
      <c r="E51" s="24">
        <v>100</v>
      </c>
      <c r="F51" s="26"/>
      <c r="G51" s="26">
        <f>E51*F51</f>
        <v>0</v>
      </c>
      <c r="IQ51"/>
      <c r="IR51"/>
      <c r="IS51"/>
      <c r="IT51"/>
      <c r="IU51"/>
      <c r="IV51"/>
    </row>
    <row r="52" spans="1:256" s="18" customFormat="1" ht="30.75" customHeight="1">
      <c r="A52" s="28" t="s">
        <v>129</v>
      </c>
      <c r="B52" s="22" t="s">
        <v>130</v>
      </c>
      <c r="C52" s="23" t="s">
        <v>131</v>
      </c>
      <c r="D52" s="29" t="s">
        <v>36</v>
      </c>
      <c r="E52" s="24">
        <v>100</v>
      </c>
      <c r="F52" s="26"/>
      <c r="G52" s="26">
        <f>E52*F52</f>
        <v>0</v>
      </c>
      <c r="IQ52"/>
      <c r="IR52"/>
      <c r="IS52"/>
      <c r="IT52"/>
      <c r="IU52"/>
      <c r="IV52"/>
    </row>
    <row r="53" spans="1:256" s="18" customFormat="1" ht="30.75" customHeight="1">
      <c r="A53" s="28" t="s">
        <v>132</v>
      </c>
      <c r="B53" s="22" t="s">
        <v>133</v>
      </c>
      <c r="C53" s="23" t="s">
        <v>134</v>
      </c>
      <c r="D53" s="29" t="s">
        <v>36</v>
      </c>
      <c r="E53" s="24">
        <v>200</v>
      </c>
      <c r="F53" s="26"/>
      <c r="G53" s="26">
        <f>E53*F53</f>
        <v>0</v>
      </c>
      <c r="IQ53"/>
      <c r="IR53"/>
      <c r="IS53"/>
      <c r="IT53"/>
      <c r="IU53"/>
      <c r="IV53"/>
    </row>
    <row r="54" spans="1:256" s="18" customFormat="1" ht="30.75" customHeight="1">
      <c r="A54" s="27">
        <v>7</v>
      </c>
      <c r="B54" s="36" t="s">
        <v>135</v>
      </c>
      <c r="C54" s="36"/>
      <c r="D54" s="36"/>
      <c r="E54" s="36"/>
      <c r="F54" s="36"/>
      <c r="G54" s="36"/>
      <c r="IQ54"/>
      <c r="IR54"/>
      <c r="IS54"/>
      <c r="IT54"/>
      <c r="IU54"/>
      <c r="IV54"/>
    </row>
    <row r="55" spans="1:256" s="18" customFormat="1" ht="30.75" customHeight="1">
      <c r="A55" s="28" t="s">
        <v>136</v>
      </c>
      <c r="B55" s="22" t="s">
        <v>137</v>
      </c>
      <c r="C55" s="23" t="s">
        <v>138</v>
      </c>
      <c r="D55" s="29" t="s">
        <v>36</v>
      </c>
      <c r="E55" s="24">
        <v>2</v>
      </c>
      <c r="F55" s="25"/>
      <c r="G55" s="26">
        <f>E55*F55</f>
        <v>0</v>
      </c>
      <c r="IQ55"/>
      <c r="IR55"/>
      <c r="IS55"/>
      <c r="IT55"/>
      <c r="IU55"/>
      <c r="IV55"/>
    </row>
    <row r="56" spans="1:256" s="18" customFormat="1" ht="30.75" customHeight="1">
      <c r="A56" s="28" t="s">
        <v>139</v>
      </c>
      <c r="B56" s="22" t="s">
        <v>140</v>
      </c>
      <c r="C56" s="23" t="s">
        <v>141</v>
      </c>
      <c r="D56" s="29" t="s">
        <v>36</v>
      </c>
      <c r="E56" s="24">
        <v>10</v>
      </c>
      <c r="F56" s="25"/>
      <c r="G56" s="26">
        <f>E56*F56</f>
        <v>0</v>
      </c>
      <c r="IQ56"/>
      <c r="IR56"/>
      <c r="IS56"/>
      <c r="IT56"/>
      <c r="IU56"/>
      <c r="IV56"/>
    </row>
    <row r="57" spans="1:256" s="18" customFormat="1" ht="30.75" customHeight="1">
      <c r="A57" s="28" t="s">
        <v>142</v>
      </c>
      <c r="B57" s="22" t="s">
        <v>143</v>
      </c>
      <c r="C57" s="23" t="s">
        <v>144</v>
      </c>
      <c r="D57" s="29" t="s">
        <v>36</v>
      </c>
      <c r="E57" s="24">
        <v>2</v>
      </c>
      <c r="F57" s="25"/>
      <c r="G57" s="26">
        <f>E57*F57</f>
        <v>0</v>
      </c>
      <c r="IQ57"/>
      <c r="IR57"/>
      <c r="IS57"/>
      <c r="IT57"/>
      <c r="IU57"/>
      <c r="IV57"/>
    </row>
    <row r="58" spans="1:256" s="18" customFormat="1" ht="30.75" customHeight="1">
      <c r="A58" s="28" t="s">
        <v>145</v>
      </c>
      <c r="B58" s="22" t="s">
        <v>146</v>
      </c>
      <c r="C58" s="23" t="s">
        <v>147</v>
      </c>
      <c r="D58" s="29" t="s">
        <v>36</v>
      </c>
      <c r="E58" s="24">
        <v>2</v>
      </c>
      <c r="F58" s="25"/>
      <c r="G58" s="26">
        <f>E58*F58</f>
        <v>0</v>
      </c>
      <c r="IQ58"/>
      <c r="IR58"/>
      <c r="IS58"/>
      <c r="IT58"/>
      <c r="IU58"/>
      <c r="IV58"/>
    </row>
    <row r="59" spans="1:256" s="18" customFormat="1" ht="30.75" customHeight="1">
      <c r="A59" s="27">
        <v>8</v>
      </c>
      <c r="B59" s="36" t="s">
        <v>148</v>
      </c>
      <c r="C59" s="36"/>
      <c r="D59" s="36"/>
      <c r="E59" s="36"/>
      <c r="F59" s="36"/>
      <c r="G59" s="36"/>
      <c r="IQ59"/>
      <c r="IR59"/>
      <c r="IS59"/>
      <c r="IT59"/>
      <c r="IU59"/>
      <c r="IV59"/>
    </row>
    <row r="60" spans="1:256" s="18" customFormat="1" ht="30.75" customHeight="1">
      <c r="A60" s="28" t="s">
        <v>149</v>
      </c>
      <c r="B60" s="22" t="s">
        <v>150</v>
      </c>
      <c r="C60" s="23" t="s">
        <v>151</v>
      </c>
      <c r="D60" s="29" t="s">
        <v>152</v>
      </c>
      <c r="E60" s="24">
        <v>25</v>
      </c>
      <c r="F60" s="26"/>
      <c r="G60" s="26">
        <f>E60*F60</f>
        <v>0</v>
      </c>
      <c r="IQ60"/>
      <c r="IR60"/>
      <c r="IS60"/>
      <c r="IT60"/>
      <c r="IU60"/>
      <c r="IV60"/>
    </row>
    <row r="61" spans="1:256" s="18" customFormat="1" ht="30.75" customHeight="1">
      <c r="A61" s="28" t="s">
        <v>153</v>
      </c>
      <c r="B61" s="22" t="s">
        <v>154</v>
      </c>
      <c r="C61" s="23" t="s">
        <v>155</v>
      </c>
      <c r="D61" s="29" t="s">
        <v>152</v>
      </c>
      <c r="E61" s="24">
        <v>20</v>
      </c>
      <c r="F61" s="26"/>
      <c r="G61" s="26">
        <f>E61*F61</f>
        <v>0</v>
      </c>
      <c r="IQ61"/>
      <c r="IR61"/>
      <c r="IS61"/>
      <c r="IT61"/>
      <c r="IU61"/>
      <c r="IV61"/>
    </row>
    <row r="62" spans="1:256" s="18" customFormat="1" ht="30.75" customHeight="1">
      <c r="A62" s="28" t="s">
        <v>156</v>
      </c>
      <c r="B62" s="22" t="s">
        <v>157</v>
      </c>
      <c r="C62" s="23" t="s">
        <v>158</v>
      </c>
      <c r="D62" s="29" t="s">
        <v>152</v>
      </c>
      <c r="E62" s="24">
        <v>15</v>
      </c>
      <c r="F62" s="26"/>
      <c r="G62" s="26">
        <f>E62*F62</f>
        <v>0</v>
      </c>
      <c r="IQ62"/>
      <c r="IR62"/>
      <c r="IS62"/>
      <c r="IT62"/>
      <c r="IU62"/>
      <c r="IV62"/>
    </row>
    <row r="63" spans="1:256" s="18" customFormat="1" ht="30.75" customHeight="1">
      <c r="A63" s="28" t="s">
        <v>159</v>
      </c>
      <c r="B63" s="22" t="s">
        <v>160</v>
      </c>
      <c r="C63" s="23" t="s">
        <v>161</v>
      </c>
      <c r="D63" s="29" t="s">
        <v>152</v>
      </c>
      <c r="E63" s="24">
        <v>12</v>
      </c>
      <c r="F63" s="26"/>
      <c r="G63" s="26">
        <f>E63*F63</f>
        <v>0</v>
      </c>
      <c r="IQ63"/>
      <c r="IR63"/>
      <c r="IS63"/>
      <c r="IT63"/>
      <c r="IU63"/>
      <c r="IV63"/>
    </row>
    <row r="64" spans="1:256" s="18" customFormat="1" ht="30.75" customHeight="1">
      <c r="A64" s="28" t="s">
        <v>162</v>
      </c>
      <c r="B64" s="22" t="s">
        <v>163</v>
      </c>
      <c r="C64" s="23" t="s">
        <v>164</v>
      </c>
      <c r="D64" s="29" t="s">
        <v>152</v>
      </c>
      <c r="E64" s="24">
        <v>10</v>
      </c>
      <c r="F64" s="26"/>
      <c r="G64" s="26">
        <f>E64*F64</f>
        <v>0</v>
      </c>
      <c r="IQ64"/>
      <c r="IR64"/>
      <c r="IS64"/>
      <c r="IT64"/>
      <c r="IU64"/>
      <c r="IV64"/>
    </row>
    <row r="65" spans="1:256" s="18" customFormat="1" ht="30.75" customHeight="1">
      <c r="A65" s="28" t="s">
        <v>165</v>
      </c>
      <c r="B65" s="22" t="s">
        <v>166</v>
      </c>
      <c r="C65" s="23" t="s">
        <v>167</v>
      </c>
      <c r="D65" s="29" t="s">
        <v>152</v>
      </c>
      <c r="E65" s="24">
        <v>8</v>
      </c>
      <c r="F65" s="26"/>
      <c r="G65" s="26">
        <f>E65*F65</f>
        <v>0</v>
      </c>
      <c r="IQ65"/>
      <c r="IR65"/>
      <c r="IS65"/>
      <c r="IT65"/>
      <c r="IU65"/>
      <c r="IV65"/>
    </row>
    <row r="66" spans="1:256" s="18" customFormat="1" ht="30.75" customHeight="1">
      <c r="A66" s="28" t="s">
        <v>168</v>
      </c>
      <c r="B66" s="22" t="s">
        <v>169</v>
      </c>
      <c r="C66" s="23" t="s">
        <v>170</v>
      </c>
      <c r="D66" s="29" t="s">
        <v>152</v>
      </c>
      <c r="E66" s="24">
        <v>6</v>
      </c>
      <c r="F66" s="26"/>
      <c r="G66" s="26">
        <f>E66*F66</f>
        <v>0</v>
      </c>
      <c r="IQ66"/>
      <c r="IR66"/>
      <c r="IS66"/>
      <c r="IT66"/>
      <c r="IU66"/>
      <c r="IV66"/>
    </row>
    <row r="67" spans="1:256" s="18" customFormat="1" ht="30.75" customHeight="1">
      <c r="A67" s="27">
        <v>9</v>
      </c>
      <c r="B67" s="36" t="s">
        <v>171</v>
      </c>
      <c r="C67" s="36"/>
      <c r="D67" s="36"/>
      <c r="E67" s="36"/>
      <c r="F67" s="36"/>
      <c r="G67" s="36"/>
      <c r="IQ67"/>
      <c r="IR67"/>
      <c r="IS67"/>
      <c r="IT67"/>
      <c r="IU67"/>
      <c r="IV67"/>
    </row>
    <row r="68" spans="1:256" s="18" customFormat="1" ht="30.75" customHeight="1">
      <c r="A68" s="28" t="s">
        <v>172</v>
      </c>
      <c r="B68" s="22" t="s">
        <v>173</v>
      </c>
      <c r="C68" s="23" t="s">
        <v>174</v>
      </c>
      <c r="D68" s="29" t="s">
        <v>152</v>
      </c>
      <c r="E68" s="24">
        <v>10</v>
      </c>
      <c r="F68" s="25"/>
      <c r="G68" s="26">
        <f>E68*F68</f>
        <v>0</v>
      </c>
      <c r="IQ68"/>
      <c r="IR68"/>
      <c r="IS68"/>
      <c r="IT68"/>
      <c r="IU68"/>
      <c r="IV68"/>
    </row>
    <row r="69" spans="1:256" s="18" customFormat="1" ht="30.75" customHeight="1">
      <c r="A69" s="28" t="s">
        <v>175</v>
      </c>
      <c r="B69" s="22" t="s">
        <v>176</v>
      </c>
      <c r="C69" s="23" t="s">
        <v>177</v>
      </c>
      <c r="D69" s="29" t="s">
        <v>152</v>
      </c>
      <c r="E69" s="24">
        <v>28</v>
      </c>
      <c r="F69" s="26"/>
      <c r="G69" s="26">
        <f>E69*F69</f>
        <v>0</v>
      </c>
      <c r="IQ69"/>
      <c r="IR69"/>
      <c r="IS69"/>
      <c r="IT69"/>
      <c r="IU69"/>
      <c r="IV69"/>
    </row>
    <row r="70" spans="1:256" s="18" customFormat="1" ht="30.75" customHeight="1">
      <c r="A70" s="28" t="s">
        <v>178</v>
      </c>
      <c r="B70" s="22" t="s">
        <v>179</v>
      </c>
      <c r="C70" s="23" t="s">
        <v>180</v>
      </c>
      <c r="D70" s="29" t="s">
        <v>152</v>
      </c>
      <c r="E70" s="24">
        <v>2</v>
      </c>
      <c r="F70" s="26"/>
      <c r="G70" s="26">
        <f>E70*F70</f>
        <v>0</v>
      </c>
      <c r="IQ70"/>
      <c r="IR70"/>
      <c r="IS70"/>
      <c r="IT70"/>
      <c r="IU70"/>
      <c r="IV70"/>
    </row>
    <row r="71" spans="1:256" s="18" customFormat="1" ht="30.75" customHeight="1">
      <c r="A71" s="28" t="s">
        <v>181</v>
      </c>
      <c r="B71" s="22" t="s">
        <v>182</v>
      </c>
      <c r="C71" s="23" t="s">
        <v>183</v>
      </c>
      <c r="D71" s="29" t="s">
        <v>152</v>
      </c>
      <c r="E71" s="24">
        <v>2</v>
      </c>
      <c r="F71" s="25"/>
      <c r="G71" s="26">
        <f>E71*F71</f>
        <v>0</v>
      </c>
      <c r="IQ71"/>
      <c r="IR71"/>
      <c r="IS71"/>
      <c r="IT71"/>
      <c r="IU71"/>
      <c r="IV71"/>
    </row>
    <row r="72" spans="1:256" s="18" customFormat="1" ht="30.75" customHeight="1">
      <c r="A72" s="28" t="s">
        <v>184</v>
      </c>
      <c r="B72" s="22" t="s">
        <v>185</v>
      </c>
      <c r="C72" s="23" t="s">
        <v>186</v>
      </c>
      <c r="D72" s="29" t="s">
        <v>152</v>
      </c>
      <c r="E72" s="24">
        <v>2</v>
      </c>
      <c r="F72" s="25"/>
      <c r="G72" s="26">
        <f>E72*F72</f>
        <v>0</v>
      </c>
      <c r="IQ72"/>
      <c r="IR72"/>
      <c r="IS72"/>
      <c r="IT72"/>
      <c r="IU72"/>
      <c r="IV72"/>
    </row>
    <row r="73" spans="1:256" s="18" customFormat="1" ht="30.75" customHeight="1">
      <c r="A73" s="28" t="s">
        <v>187</v>
      </c>
      <c r="B73" s="22" t="s">
        <v>188</v>
      </c>
      <c r="C73" s="23" t="s">
        <v>189</v>
      </c>
      <c r="D73" s="29" t="s">
        <v>152</v>
      </c>
      <c r="E73" s="24">
        <v>2</v>
      </c>
      <c r="F73" s="25"/>
      <c r="G73" s="26">
        <f>E73*F73</f>
        <v>0</v>
      </c>
      <c r="IQ73"/>
      <c r="IR73"/>
      <c r="IS73"/>
      <c r="IT73"/>
      <c r="IU73"/>
      <c r="IV73"/>
    </row>
    <row r="74" spans="1:256" s="18" customFormat="1" ht="30.75" customHeight="1">
      <c r="A74" s="28" t="s">
        <v>190</v>
      </c>
      <c r="B74" s="22" t="s">
        <v>191</v>
      </c>
      <c r="C74" s="23" t="s">
        <v>192</v>
      </c>
      <c r="D74" s="29" t="s">
        <v>152</v>
      </c>
      <c r="E74" s="24">
        <v>20</v>
      </c>
      <c r="F74" s="25"/>
      <c r="G74" s="26">
        <f>E74*F74</f>
        <v>0</v>
      </c>
      <c r="IQ74"/>
      <c r="IR74"/>
      <c r="IS74"/>
      <c r="IT74"/>
      <c r="IU74"/>
      <c r="IV74"/>
    </row>
    <row r="75" spans="1:256" s="18" customFormat="1" ht="30.75" customHeight="1">
      <c r="A75" s="28" t="s">
        <v>193</v>
      </c>
      <c r="B75" s="22" t="s">
        <v>194</v>
      </c>
      <c r="C75" s="23" t="s">
        <v>195</v>
      </c>
      <c r="D75" s="29" t="s">
        <v>152</v>
      </c>
      <c r="E75" s="24">
        <v>2</v>
      </c>
      <c r="F75" s="25"/>
      <c r="G75" s="26">
        <f>E75*F75</f>
        <v>0</v>
      </c>
      <c r="IQ75"/>
      <c r="IR75"/>
      <c r="IS75"/>
      <c r="IT75"/>
      <c r="IU75"/>
      <c r="IV75"/>
    </row>
    <row r="76" spans="1:256" s="18" customFormat="1" ht="30.75" customHeight="1">
      <c r="A76" s="28" t="s">
        <v>196</v>
      </c>
      <c r="B76" s="22" t="s">
        <v>197</v>
      </c>
      <c r="C76" s="23" t="s">
        <v>198</v>
      </c>
      <c r="D76" s="29" t="s">
        <v>152</v>
      </c>
      <c r="E76" s="24">
        <v>2</v>
      </c>
      <c r="F76" s="25"/>
      <c r="G76" s="26">
        <f>E76*F76</f>
        <v>0</v>
      </c>
      <c r="IQ76"/>
      <c r="IR76"/>
      <c r="IS76"/>
      <c r="IT76"/>
      <c r="IU76"/>
      <c r="IV76"/>
    </row>
    <row r="77" spans="1:256" s="18" customFormat="1" ht="30.75" customHeight="1">
      <c r="A77" s="28" t="s">
        <v>199</v>
      </c>
      <c r="B77" s="22" t="s">
        <v>200</v>
      </c>
      <c r="C77" s="23" t="s">
        <v>201</v>
      </c>
      <c r="D77" s="29" t="s">
        <v>152</v>
      </c>
      <c r="E77" s="24">
        <v>2</v>
      </c>
      <c r="F77" s="25"/>
      <c r="G77" s="26">
        <f>E77*F77</f>
        <v>0</v>
      </c>
      <c r="IQ77"/>
      <c r="IR77"/>
      <c r="IS77"/>
      <c r="IT77"/>
      <c r="IU77"/>
      <c r="IV77"/>
    </row>
    <row r="78" spans="1:256" s="18" customFormat="1" ht="30.75" customHeight="1">
      <c r="A78" s="28" t="s">
        <v>202</v>
      </c>
      <c r="B78" s="22" t="s">
        <v>56</v>
      </c>
      <c r="C78" s="23" t="s">
        <v>203</v>
      </c>
      <c r="D78" s="29" t="s">
        <v>36</v>
      </c>
      <c r="E78" s="24">
        <v>10</v>
      </c>
      <c r="F78" s="25"/>
      <c r="G78" s="26">
        <f>E78*F78</f>
        <v>0</v>
      </c>
      <c r="IQ78"/>
      <c r="IR78"/>
      <c r="IS78"/>
      <c r="IT78"/>
      <c r="IU78"/>
      <c r="IV78"/>
    </row>
    <row r="79" spans="1:256" s="18" customFormat="1" ht="30.75" customHeight="1">
      <c r="A79" s="28" t="s">
        <v>204</v>
      </c>
      <c r="B79" s="22" t="s">
        <v>56</v>
      </c>
      <c r="C79" s="23" t="s">
        <v>205</v>
      </c>
      <c r="D79" s="29" t="s">
        <v>36</v>
      </c>
      <c r="E79" s="24">
        <v>5</v>
      </c>
      <c r="F79" s="25"/>
      <c r="G79" s="26">
        <f>E79*F79</f>
        <v>0</v>
      </c>
      <c r="IQ79"/>
      <c r="IR79"/>
      <c r="IS79"/>
      <c r="IT79"/>
      <c r="IU79"/>
      <c r="IV79"/>
    </row>
    <row r="80" spans="1:256" s="18" customFormat="1" ht="30.75" customHeight="1">
      <c r="A80" s="34" t="s">
        <v>206</v>
      </c>
      <c r="B80" s="23" t="s">
        <v>207</v>
      </c>
      <c r="C80" s="23" t="s">
        <v>208</v>
      </c>
      <c r="D80" s="29" t="s">
        <v>106</v>
      </c>
      <c r="E80" s="24">
        <v>2</v>
      </c>
      <c r="F80" s="35"/>
      <c r="G80" s="35">
        <f>E80*F80</f>
        <v>0</v>
      </c>
      <c r="IQ80"/>
      <c r="IR80"/>
      <c r="IS80"/>
      <c r="IT80"/>
      <c r="IU80"/>
      <c r="IV80"/>
    </row>
    <row r="81" spans="1:256" s="18" customFormat="1" ht="30.75" customHeight="1">
      <c r="A81" s="27">
        <v>10</v>
      </c>
      <c r="B81" s="36" t="s">
        <v>209</v>
      </c>
      <c r="C81" s="36"/>
      <c r="D81" s="36"/>
      <c r="E81" s="36"/>
      <c r="F81" s="36"/>
      <c r="G81" s="36"/>
      <c r="IQ81"/>
      <c r="IR81"/>
      <c r="IS81"/>
      <c r="IT81"/>
      <c r="IU81"/>
      <c r="IV81"/>
    </row>
    <row r="82" spans="1:256" s="18" customFormat="1" ht="30.75" customHeight="1">
      <c r="A82" s="28" t="s">
        <v>210</v>
      </c>
      <c r="B82" s="22" t="s">
        <v>56</v>
      </c>
      <c r="C82" s="23" t="s">
        <v>211</v>
      </c>
      <c r="D82" s="29" t="s">
        <v>212</v>
      </c>
      <c r="E82" s="24">
        <v>1</v>
      </c>
      <c r="F82" s="25"/>
      <c r="G82" s="26">
        <f>E82*F82</f>
        <v>0</v>
      </c>
      <c r="IQ82"/>
      <c r="IR82"/>
      <c r="IS82"/>
      <c r="IT82"/>
      <c r="IU82"/>
      <c r="IV82"/>
    </row>
    <row r="83" spans="1:256" s="18" customFormat="1" ht="30.75" customHeight="1">
      <c r="A83" s="28" t="s">
        <v>213</v>
      </c>
      <c r="B83" s="22" t="s">
        <v>56</v>
      </c>
      <c r="C83" s="23" t="s">
        <v>214</v>
      </c>
      <c r="D83" s="29" t="s">
        <v>212</v>
      </c>
      <c r="E83" s="24">
        <v>4</v>
      </c>
      <c r="F83" s="25"/>
      <c r="G83" s="26">
        <f>E83*F83</f>
        <v>0</v>
      </c>
      <c r="IQ83"/>
      <c r="IR83"/>
      <c r="IS83"/>
      <c r="IT83"/>
      <c r="IU83"/>
      <c r="IV83"/>
    </row>
    <row r="84" spans="1:256" s="18" customFormat="1" ht="30.75" customHeight="1">
      <c r="A84" s="28" t="s">
        <v>215</v>
      </c>
      <c r="B84" s="22" t="s">
        <v>56</v>
      </c>
      <c r="C84" s="23" t="s">
        <v>216</v>
      </c>
      <c r="D84" s="24" t="s">
        <v>212</v>
      </c>
      <c r="E84" s="24">
        <v>4</v>
      </c>
      <c r="F84" s="26"/>
      <c r="G84" s="26">
        <f>E84*F84</f>
        <v>0</v>
      </c>
      <c r="IQ84"/>
      <c r="IR84"/>
      <c r="IS84"/>
      <c r="IT84"/>
      <c r="IU84"/>
      <c r="IV84"/>
    </row>
    <row r="85" spans="1:256" s="18" customFormat="1" ht="30.75" customHeight="1">
      <c r="A85" s="28" t="s">
        <v>217</v>
      </c>
      <c r="B85" s="22" t="s">
        <v>56</v>
      </c>
      <c r="C85" s="23" t="s">
        <v>218</v>
      </c>
      <c r="D85" s="24" t="s">
        <v>212</v>
      </c>
      <c r="E85" s="24">
        <v>4</v>
      </c>
      <c r="F85" s="25"/>
      <c r="G85" s="26">
        <f>E85*F85</f>
        <v>0</v>
      </c>
      <c r="IQ85"/>
      <c r="IR85"/>
      <c r="IS85"/>
      <c r="IT85"/>
      <c r="IU85"/>
      <c r="IV85"/>
    </row>
    <row r="86" spans="1:256" s="18" customFormat="1" ht="30.75" customHeight="1">
      <c r="A86" s="28" t="s">
        <v>219</v>
      </c>
      <c r="B86" s="22" t="s">
        <v>56</v>
      </c>
      <c r="C86" s="23" t="s">
        <v>220</v>
      </c>
      <c r="D86" s="29" t="s">
        <v>221</v>
      </c>
      <c r="E86" s="24">
        <v>1</v>
      </c>
      <c r="F86" s="25"/>
      <c r="G86" s="26">
        <f>E86*F86</f>
        <v>0</v>
      </c>
      <c r="IQ86"/>
      <c r="IR86"/>
      <c r="IS86"/>
      <c r="IT86"/>
      <c r="IU86"/>
      <c r="IV86"/>
    </row>
    <row r="87" spans="1:256" s="18" customFormat="1" ht="30.75" customHeight="1">
      <c r="A87" s="27">
        <v>11</v>
      </c>
      <c r="B87" s="36" t="s">
        <v>222</v>
      </c>
      <c r="C87" s="36"/>
      <c r="D87" s="36"/>
      <c r="E87" s="36"/>
      <c r="F87" s="36"/>
      <c r="G87" s="36"/>
      <c r="IQ87"/>
      <c r="IR87"/>
      <c r="IS87"/>
      <c r="IT87"/>
      <c r="IU87"/>
      <c r="IV87"/>
    </row>
    <row r="88" spans="1:256" s="18" customFormat="1" ht="30.75" customHeight="1">
      <c r="A88" s="28" t="s">
        <v>223</v>
      </c>
      <c r="B88" s="22" t="s">
        <v>56</v>
      </c>
      <c r="C88" s="23" t="s">
        <v>224</v>
      </c>
      <c r="D88" s="29" t="s">
        <v>212</v>
      </c>
      <c r="E88" s="24">
        <v>10</v>
      </c>
      <c r="F88" s="25"/>
      <c r="G88" s="26">
        <f>E88*F88</f>
        <v>0</v>
      </c>
      <c r="IQ88"/>
      <c r="IR88"/>
      <c r="IS88"/>
      <c r="IT88"/>
      <c r="IU88"/>
      <c r="IV88"/>
    </row>
    <row r="89" spans="1:256" s="18" customFormat="1" ht="30.75" customHeight="1">
      <c r="A89" s="28" t="s">
        <v>225</v>
      </c>
      <c r="B89" s="22" t="s">
        <v>56</v>
      </c>
      <c r="C89" s="23" t="s">
        <v>226</v>
      </c>
      <c r="D89" s="29" t="s">
        <v>36</v>
      </c>
      <c r="E89" s="24">
        <v>20</v>
      </c>
      <c r="F89" s="26"/>
      <c r="G89" s="26">
        <f>E89*F89</f>
        <v>0</v>
      </c>
      <c r="IQ89"/>
      <c r="IR89"/>
      <c r="IS89"/>
      <c r="IT89"/>
      <c r="IU89"/>
      <c r="IV89"/>
    </row>
    <row r="90" spans="1:256" s="18" customFormat="1" ht="30.75" customHeight="1">
      <c r="A90" s="27">
        <v>12</v>
      </c>
      <c r="B90" s="36" t="s">
        <v>227</v>
      </c>
      <c r="C90" s="36"/>
      <c r="D90" s="36"/>
      <c r="E90" s="36"/>
      <c r="F90" s="36"/>
      <c r="G90" s="36"/>
      <c r="IQ90"/>
      <c r="IR90"/>
      <c r="IS90"/>
      <c r="IT90"/>
      <c r="IU90"/>
      <c r="IV90"/>
    </row>
    <row r="91" spans="1:256" s="18" customFormat="1" ht="30.75" customHeight="1">
      <c r="A91" s="28" t="s">
        <v>228</v>
      </c>
      <c r="B91" s="22" t="s">
        <v>56</v>
      </c>
      <c r="C91" s="32" t="s">
        <v>229</v>
      </c>
      <c r="D91" s="29" t="s">
        <v>106</v>
      </c>
      <c r="E91" s="24">
        <v>500</v>
      </c>
      <c r="F91" s="25"/>
      <c r="G91" s="26">
        <f>E91*F91</f>
        <v>0</v>
      </c>
      <c r="IQ91"/>
      <c r="IR91"/>
      <c r="IS91"/>
      <c r="IT91"/>
      <c r="IU91"/>
      <c r="IV91"/>
    </row>
    <row r="92" spans="1:256" s="18" customFormat="1" ht="30.75" customHeight="1">
      <c r="A92" s="34" t="s">
        <v>230</v>
      </c>
      <c r="B92" s="22" t="s">
        <v>56</v>
      </c>
      <c r="C92" s="23" t="s">
        <v>231</v>
      </c>
      <c r="D92" s="29" t="s">
        <v>232</v>
      </c>
      <c r="E92" s="24">
        <v>40</v>
      </c>
      <c r="F92" s="35"/>
      <c r="G92" s="35">
        <f>E92*F92</f>
        <v>0</v>
      </c>
      <c r="IQ92"/>
      <c r="IR92"/>
      <c r="IS92"/>
      <c r="IT92"/>
      <c r="IU92"/>
      <c r="IV92"/>
    </row>
    <row r="93" spans="1:256" s="18" customFormat="1" ht="30.75" customHeight="1">
      <c r="A93" s="37"/>
      <c r="B93" s="38"/>
      <c r="C93" s="39"/>
      <c r="D93" s="40"/>
      <c r="E93" s="40"/>
      <c r="F93" s="41" t="s">
        <v>233</v>
      </c>
      <c r="G93" s="42">
        <f>SUM(G9,G11:G28,G30:G35,G37:G40,G42:G49,G51:G53,G55:G58,G60:G66,G68:G80,G82:G86,G88:G89,G91:G92)</f>
        <v>0</v>
      </c>
      <c r="IQ93"/>
      <c r="IR93"/>
      <c r="IS93"/>
      <c r="IT93"/>
      <c r="IU93"/>
      <c r="IV93"/>
    </row>
    <row r="94" spans="1:256" s="18" customFormat="1" ht="30.75" customHeight="1">
      <c r="A94" s="37"/>
      <c r="B94" s="38"/>
      <c r="C94" s="39"/>
      <c r="D94" s="40"/>
      <c r="E94" s="40"/>
      <c r="F94" s="41" t="s">
        <v>234</v>
      </c>
      <c r="G94" s="43">
        <f>G93*0.23</f>
        <v>0</v>
      </c>
      <c r="IQ94"/>
      <c r="IR94"/>
      <c r="IS94"/>
      <c r="IT94"/>
      <c r="IU94"/>
      <c r="IV94"/>
    </row>
    <row r="95" spans="1:256" s="18" customFormat="1" ht="30.75" customHeight="1">
      <c r="A95" s="37"/>
      <c r="B95" s="38"/>
      <c r="C95" s="39"/>
      <c r="D95" s="40"/>
      <c r="E95" s="40"/>
      <c r="F95" s="41" t="s">
        <v>235</v>
      </c>
      <c r="G95" s="43">
        <f>G93+G94</f>
        <v>0</v>
      </c>
      <c r="H95" s="44"/>
      <c r="IQ95"/>
      <c r="IR95"/>
      <c r="IS95"/>
      <c r="IT95"/>
      <c r="IU95"/>
      <c r="IV95"/>
    </row>
    <row r="96" spans="1:256" s="18" customFormat="1" ht="19.5">
      <c r="A96" s="37"/>
      <c r="B96" s="38"/>
      <c r="C96" s="39"/>
      <c r="D96" s="40"/>
      <c r="E96" s="40"/>
      <c r="F96" s="45"/>
      <c r="G96" s="46"/>
      <c r="IQ96"/>
      <c r="IR96"/>
      <c r="IS96"/>
      <c r="IT96"/>
      <c r="IU96"/>
      <c r="IV96"/>
    </row>
    <row r="97" spans="1:256" s="18" customFormat="1" ht="157.5" customHeight="1">
      <c r="A97" s="47" t="s">
        <v>236</v>
      </c>
      <c r="B97" s="47"/>
      <c r="C97" s="47"/>
      <c r="D97" s="47"/>
      <c r="E97" s="47"/>
      <c r="F97" s="47"/>
      <c r="G97" s="47"/>
      <c r="IQ97"/>
      <c r="IR97"/>
      <c r="IS97"/>
      <c r="IT97"/>
      <c r="IU97"/>
      <c r="IV97"/>
    </row>
  </sheetData>
  <mergeCells count="15">
    <mergeCell ref="A1:G1"/>
    <mergeCell ref="A3:G3"/>
    <mergeCell ref="B8:G8"/>
    <mergeCell ref="B10:G10"/>
    <mergeCell ref="B29:G29"/>
    <mergeCell ref="B36:G36"/>
    <mergeCell ref="B41:G41"/>
    <mergeCell ref="B50:G50"/>
    <mergeCell ref="B54:G54"/>
    <mergeCell ref="B59:G59"/>
    <mergeCell ref="B67:G67"/>
    <mergeCell ref="B81:G81"/>
    <mergeCell ref="B87:G87"/>
    <mergeCell ref="B90:G90"/>
    <mergeCell ref="A97:G97"/>
  </mergeCells>
  <printOptions/>
  <pageMargins left="0.7875" right="0.7875" top="0.6166666666666667" bottom="0.5576388888888889" header="0.36527777777777776" footer="0.2923611111111111"/>
  <pageSetup horizontalDpi="300" verticalDpi="300" orientation="landscape" paperSize="9" scale="55"/>
  <headerFooter alignWithMargins="0">
    <oddHeader>&amp;L&amp;"Times New Roman,Pogrubiona"&amp;11GKB.271.1.1.2012 Bieżące remonty dróg wraz z infrastrukturą towarzyszącą na terenie Gminy Górno w 2012 roku</oddHeader>
    <oddFooter>&amp;C&amp;"Times New Roman,Normalny"&amp;12Strona &amp;P</oddFooter>
  </headerFooter>
  <rowBreaks count="3" manualBreakCount="3">
    <brk id="25" max="255" man="1"/>
    <brk id="49" max="255" man="1"/>
    <brk id="75"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831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Referat Budownictwa i Geodezji </dc:creator>
  <cp:keywords/>
  <dc:description/>
  <cp:lastModifiedBy>Łukasz Papis</cp:lastModifiedBy>
  <cp:lastPrinted>2012-02-28T13:13:50Z</cp:lastPrinted>
  <dcterms:created xsi:type="dcterms:W3CDTF">2010-03-16T10:48:31Z</dcterms:created>
  <dcterms:modified xsi:type="dcterms:W3CDTF">2012-02-28T13:25:11Z</dcterms:modified>
  <cp:category/>
  <cp:version/>
  <cp:contentType/>
  <cp:contentStatus/>
  <cp:revision>25</cp:revision>
</cp:coreProperties>
</file>