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<sst xmlns="http://schemas.openxmlformats.org/spreadsheetml/2006/main" count="114" uniqueCount="40">
  <si>
    <t>Załącznik Nr 2</t>
  </si>
  <si>
    <t>………………………………………………………………….</t>
  </si>
  <si>
    <t>do wniosku o wydanie opinii</t>
  </si>
  <si>
    <t>pieczęć j.s.t.</t>
  </si>
  <si>
    <t>o której mowa w art. 83 ust. 2 u. f.p.</t>
  </si>
  <si>
    <t>ZESTAWIENIE ZOBOWIĄZAŃ Z TYTUŁU POŻYCZEK I KREDYTÓW</t>
  </si>
  <si>
    <t>w zł</t>
  </si>
  <si>
    <t>Lp.</t>
  </si>
  <si>
    <t>Nazwa wierzyciela</t>
  </si>
  <si>
    <t>Data zaciągnięcia zobowiązania      (z umowy)</t>
  </si>
  <si>
    <t>Kwota zadłużenia przypadająca do spłaty                         (kapitał + odsetki)            w latach                            2009 - 2014</t>
  </si>
  <si>
    <t xml:space="preserve">w tym </t>
  </si>
  <si>
    <t>Kwota kapitału do spłaty w latach 2009-2014</t>
  </si>
  <si>
    <t>Kwota odsetek do spłaty w latach 2009-2014</t>
  </si>
  <si>
    <t>Przypadające do spłaty kredyty i pożyczki wraz z odsetkami</t>
  </si>
  <si>
    <t>na cel określony w art. 169 ust. 3 pkt 1 ustawy o finansach publicznych</t>
  </si>
  <si>
    <t>kapitał</t>
  </si>
  <si>
    <t>odsetki</t>
  </si>
  <si>
    <t>Kredyty długoterminowe zaciągnięte przed dniem złożenia wniosku</t>
  </si>
  <si>
    <t>BS Daleszyce-Górno</t>
  </si>
  <si>
    <t>19.01.2009</t>
  </si>
  <si>
    <t>Bank Polskiej Spółdzielczości+BS Daleszyce-Górno</t>
  </si>
  <si>
    <t>8.06.2006</t>
  </si>
  <si>
    <t>Opiniowany kredyt</t>
  </si>
  <si>
    <t>V2009</t>
  </si>
  <si>
    <t>Razem kredyty:</t>
  </si>
  <si>
    <t>Pożyczki długoterminowezaciągnięte przed dniem złożenia wniosku</t>
  </si>
  <si>
    <t>WFOŚiGW w Kielcach</t>
  </si>
  <si>
    <t>19.12.2006</t>
  </si>
  <si>
    <t>Razem pożyczki:</t>
  </si>
  <si>
    <t>Kredyty i pożyczki krótkoterminowe zaciągnięte przed dniem złożenia wniosku</t>
  </si>
  <si>
    <t>X</t>
  </si>
  <si>
    <t>BSDaleszyce-Górno</t>
  </si>
  <si>
    <t>31.12.2008</t>
  </si>
  <si>
    <t>Opiniowany kredyt/pożyczka</t>
  </si>
  <si>
    <t>Razem kredyty i pożyczki krótkoterminowe</t>
  </si>
  <si>
    <t>Ogółem pożyczki i kredyty:</t>
  </si>
  <si>
    <t>UWAGA!</t>
  </si>
  <si>
    <t xml:space="preserve">Zestawienie powinno zawierać wszystkie kredyty i pożyczki (w tym również kredyty i pożyczki krótkoterminowe na sfinansowanie przejściowego deficytu budżetu występującego w ciągu roku) zaciągnięte do dnia złożenia wniosku przypadające do spłaty w bieżącym </t>
  </si>
  <si>
    <t>W spłatach kapitału (kolumny 8, 10, 12, 14, 16, 18, 20) uwzględnić należy tylko rozchody z tytułu zaciągniętych w/w zobowiązań zwrotnych długoterminowych planowane na dany rok budżetowy. W spłatach odsetek (kolumny 9, 11, 13, 15, 17, 19, 21) uwzględnić 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</si>
</sst>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0"/>
      <name val="Times New Roman CE"/>
      <family val="1"/>
    </font>
    <font>
      <sz val="10"/>
      <name val="Arial CE"/>
      <family val="0"/>
    </font>
    <font>
      <b/>
      <sz val="13"/>
      <name val="Times New Roman CE"/>
      <family val="0"/>
    </font>
    <font>
      <sz val="12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0" xfId="17" applyFont="1" applyAlignment="1">
      <alignment/>
      <protection/>
    </xf>
    <xf numFmtId="0" fontId="2" fillId="0" borderId="0" xfId="17" applyAlignment="1">
      <alignment/>
      <protection/>
    </xf>
    <xf numFmtId="0" fontId="1" fillId="0" borderId="0" xfId="17" applyFont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1" fillId="0" borderId="0" xfId="17" applyFont="1" applyAlignment="1">
      <alignment horizontal="right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center" wrapText="1"/>
      <protection/>
    </xf>
    <xf numFmtId="0" fontId="5" fillId="0" borderId="6" xfId="17" applyFont="1" applyBorder="1" applyAlignment="1">
      <alignment horizontal="center" vertical="center" wrapText="1"/>
      <protection/>
    </xf>
    <xf numFmtId="0" fontId="5" fillId="0" borderId="0" xfId="17" applyFont="1" applyAlignment="1">
      <alignment horizontal="center" vertical="center" wrapText="1"/>
      <protection/>
    </xf>
    <xf numFmtId="0" fontId="5" fillId="0" borderId="7" xfId="17" applyFont="1" applyBorder="1" applyAlignment="1">
      <alignment horizontal="center" vertical="center" wrapText="1"/>
      <protection/>
    </xf>
    <xf numFmtId="0" fontId="5" fillId="0" borderId="8" xfId="17" applyFont="1" applyBorder="1" applyAlignment="1">
      <alignment horizontal="center" vertical="center" wrapText="1"/>
      <protection/>
    </xf>
    <xf numFmtId="0" fontId="2" fillId="0" borderId="9" xfId="17" applyBorder="1" applyAlignment="1">
      <alignment horizontal="center" vertical="center" wrapText="1"/>
      <protection/>
    </xf>
    <xf numFmtId="0" fontId="5" fillId="0" borderId="9" xfId="17" applyFont="1" applyBorder="1" applyAlignment="1">
      <alignment horizontal="center" vertical="center" wrapText="1"/>
      <protection/>
    </xf>
    <xf numFmtId="0" fontId="5" fillId="0" borderId="10" xfId="17" applyFont="1" applyBorder="1" applyAlignment="1">
      <alignment horizontal="center" vertical="center" wrapText="1"/>
      <protection/>
    </xf>
    <xf numFmtId="0" fontId="2" fillId="0" borderId="11" xfId="17" applyBorder="1" applyAlignment="1">
      <alignment horizontal="center" vertical="center" wrapText="1"/>
      <protection/>
    </xf>
    <xf numFmtId="0" fontId="5" fillId="0" borderId="8" xfId="17" applyFont="1" applyBorder="1" applyAlignment="1">
      <alignment horizontal="center" vertical="center" wrapText="1"/>
      <protection/>
    </xf>
    <xf numFmtId="0" fontId="5" fillId="0" borderId="10" xfId="17" applyFont="1" applyBorder="1" applyAlignment="1">
      <alignment horizontal="center" vertical="center" wrapText="1"/>
      <protection/>
    </xf>
    <xf numFmtId="0" fontId="6" fillId="0" borderId="12" xfId="17" applyFont="1" applyBorder="1" applyAlignment="1">
      <alignment horizontal="center" vertical="center"/>
      <protection/>
    </xf>
    <xf numFmtId="0" fontId="6" fillId="0" borderId="13" xfId="17" applyFont="1" applyBorder="1" applyAlignment="1">
      <alignment horizontal="center" vertical="center"/>
      <protection/>
    </xf>
    <xf numFmtId="0" fontId="6" fillId="0" borderId="14" xfId="17" applyFont="1" applyBorder="1" applyAlignment="1">
      <alignment horizontal="center" vertical="center"/>
      <protection/>
    </xf>
    <xf numFmtId="0" fontId="6" fillId="0" borderId="15" xfId="17" applyFont="1" applyBorder="1" applyAlignment="1">
      <alignment horizontal="center" vertical="center"/>
      <protection/>
    </xf>
    <xf numFmtId="0" fontId="6" fillId="0" borderId="0" xfId="17" applyFont="1" applyAlignment="1">
      <alignment horizontal="center" vertical="center"/>
      <protection/>
    </xf>
    <xf numFmtId="0" fontId="7" fillId="0" borderId="16" xfId="17" applyFont="1" applyBorder="1" applyAlignment="1">
      <alignment horizontal="center" vertical="center" wrapText="1"/>
      <protection/>
    </xf>
    <xf numFmtId="0" fontId="7" fillId="0" borderId="17" xfId="17" applyFont="1" applyBorder="1" applyAlignment="1">
      <alignment horizontal="center" vertical="center" wrapText="1"/>
      <protection/>
    </xf>
    <xf numFmtId="0" fontId="7" fillId="0" borderId="18" xfId="17" applyFont="1" applyBorder="1" applyAlignment="1">
      <alignment horizontal="center" vertical="center" wrapText="1"/>
      <protection/>
    </xf>
    <xf numFmtId="0" fontId="6" fillId="0" borderId="2" xfId="17" applyFont="1" applyBorder="1" applyAlignment="1">
      <alignment horizontal="center" vertical="center"/>
      <protection/>
    </xf>
    <xf numFmtId="0" fontId="6" fillId="0" borderId="19" xfId="17" applyFont="1" applyBorder="1" applyAlignment="1">
      <alignment horizontal="center" vertical="center"/>
      <protection/>
    </xf>
    <xf numFmtId="0" fontId="1" fillId="0" borderId="8" xfId="17" applyFont="1" applyBorder="1" applyAlignment="1">
      <alignment horizontal="center" vertical="center" wrapText="1"/>
      <protection/>
    </xf>
    <xf numFmtId="0" fontId="1" fillId="0" borderId="18" xfId="17" applyFont="1" applyBorder="1" applyAlignment="1">
      <alignment horizontal="center" vertical="center" wrapText="1"/>
      <protection/>
    </xf>
    <xf numFmtId="0" fontId="8" fillId="0" borderId="8" xfId="17" applyFont="1" applyBorder="1" applyAlignment="1">
      <alignment horizontal="center" vertical="center" wrapText="1"/>
      <protection/>
    </xf>
    <xf numFmtId="3" fontId="1" fillId="0" borderId="8" xfId="17" applyNumberFormat="1" applyFont="1" applyBorder="1" applyAlignment="1">
      <alignment horizontal="right" vertical="center" wrapText="1"/>
      <protection/>
    </xf>
    <xf numFmtId="0" fontId="1" fillId="0" borderId="20" xfId="17" applyFont="1" applyBorder="1" applyAlignment="1">
      <alignment horizontal="center" vertical="center" wrapText="1"/>
      <protection/>
    </xf>
    <xf numFmtId="3" fontId="1" fillId="0" borderId="21" xfId="17" applyNumberFormat="1" applyFont="1" applyBorder="1" applyAlignment="1">
      <alignment vertical="center"/>
      <protection/>
    </xf>
    <xf numFmtId="3" fontId="1" fillId="0" borderId="11" xfId="17" applyNumberFormat="1" applyFont="1" applyBorder="1" applyAlignment="1">
      <alignment horizontal="right" vertical="center"/>
      <protection/>
    </xf>
    <xf numFmtId="3" fontId="1" fillId="0" borderId="22" xfId="17" applyNumberFormat="1" applyFont="1" applyBorder="1" applyAlignment="1">
      <alignment horizontal="right" vertical="center"/>
      <protection/>
    </xf>
    <xf numFmtId="0" fontId="8" fillId="0" borderId="7" xfId="17" applyFont="1" applyBorder="1" applyAlignment="1">
      <alignment horizontal="center" vertical="center"/>
      <protection/>
    </xf>
    <xf numFmtId="0" fontId="8" fillId="0" borderId="18" xfId="17" applyFont="1" applyBorder="1" applyAlignment="1">
      <alignment vertical="center" wrapText="1"/>
      <protection/>
    </xf>
    <xf numFmtId="0" fontId="8" fillId="0" borderId="8" xfId="17" applyFont="1" applyBorder="1" applyAlignment="1">
      <alignment horizontal="center" vertical="center" wrapText="1"/>
      <protection/>
    </xf>
    <xf numFmtId="3" fontId="1" fillId="0" borderId="8" xfId="17" applyNumberFormat="1" applyFont="1" applyBorder="1" applyAlignment="1">
      <alignment vertical="center"/>
      <protection/>
    </xf>
    <xf numFmtId="3" fontId="8" fillId="0" borderId="8" xfId="17" applyNumberFormat="1" applyFont="1" applyBorder="1" applyAlignment="1">
      <alignment vertical="center"/>
      <protection/>
    </xf>
    <xf numFmtId="0" fontId="1" fillId="0" borderId="8" xfId="17" applyFont="1" applyBorder="1" applyAlignment="1">
      <alignment vertical="center"/>
      <protection/>
    </xf>
    <xf numFmtId="0" fontId="1" fillId="0" borderId="10" xfId="17" applyFont="1" applyBorder="1" applyAlignment="1">
      <alignment vertical="center"/>
      <protection/>
    </xf>
    <xf numFmtId="0" fontId="8" fillId="0" borderId="0" xfId="17" applyFont="1" applyAlignment="1">
      <alignment vertical="center"/>
      <protection/>
    </xf>
    <xf numFmtId="0" fontId="7" fillId="0" borderId="23" xfId="17" applyFont="1" applyBorder="1" applyAlignment="1">
      <alignment horizontal="center" vertical="center"/>
      <protection/>
    </xf>
    <xf numFmtId="0" fontId="7" fillId="0" borderId="17" xfId="17" applyFont="1" applyBorder="1" applyAlignment="1">
      <alignment horizontal="center" vertical="center"/>
      <protection/>
    </xf>
    <xf numFmtId="3" fontId="9" fillId="0" borderId="8" xfId="17" applyNumberFormat="1" applyFont="1" applyBorder="1" applyAlignment="1">
      <alignment vertical="center"/>
      <protection/>
    </xf>
    <xf numFmtId="3" fontId="1" fillId="0" borderId="8" xfId="17" applyNumberFormat="1" applyFont="1" applyBorder="1" applyAlignment="1">
      <alignment vertical="center"/>
      <protection/>
    </xf>
    <xf numFmtId="0" fontId="9" fillId="0" borderId="8" xfId="17" applyFont="1" applyBorder="1" applyAlignment="1">
      <alignment vertical="center"/>
      <protection/>
    </xf>
    <xf numFmtId="0" fontId="9" fillId="0" borderId="10" xfId="17" applyFont="1" applyBorder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14" xfId="17" applyFont="1" applyBorder="1" applyAlignment="1">
      <alignment vertical="center" wrapText="1"/>
      <protection/>
    </xf>
    <xf numFmtId="0" fontId="8" fillId="0" borderId="14" xfId="17" applyFont="1" applyBorder="1" applyAlignment="1">
      <alignment horizontal="center" vertical="center" wrapText="1"/>
      <protection/>
    </xf>
    <xf numFmtId="3" fontId="1" fillId="0" borderId="14" xfId="17" applyNumberFormat="1" applyFont="1" applyBorder="1" applyAlignment="1">
      <alignment vertical="center"/>
      <protection/>
    </xf>
    <xf numFmtId="0" fontId="1" fillId="0" borderId="14" xfId="17" applyFont="1" applyBorder="1" applyAlignment="1">
      <alignment vertical="center"/>
      <protection/>
    </xf>
    <xf numFmtId="0" fontId="1" fillId="0" borderId="15" xfId="17" applyFont="1" applyBorder="1" applyAlignment="1">
      <alignment vertical="center"/>
      <protection/>
    </xf>
    <xf numFmtId="0" fontId="7" fillId="0" borderId="25" xfId="17" applyFont="1" applyBorder="1" applyAlignment="1">
      <alignment vertical="center"/>
      <protection/>
    </xf>
    <xf numFmtId="0" fontId="7" fillId="0" borderId="21" xfId="17" applyFont="1" applyBorder="1" applyAlignment="1">
      <alignment vertical="center" wrapText="1"/>
      <protection/>
    </xf>
    <xf numFmtId="3" fontId="9" fillId="0" borderId="21" xfId="17" applyNumberFormat="1" applyFont="1" applyBorder="1" applyAlignment="1">
      <alignment vertical="center"/>
      <protection/>
    </xf>
    <xf numFmtId="3" fontId="9" fillId="0" borderId="26" xfId="17" applyNumberFormat="1" applyFont="1" applyBorder="1" applyAlignment="1">
      <alignment vertical="center"/>
      <protection/>
    </xf>
    <xf numFmtId="0" fontId="7" fillId="0" borderId="27" xfId="17" applyFont="1" applyBorder="1" applyAlignment="1">
      <alignment horizontal="center" vertical="center" wrapText="1"/>
      <protection/>
    </xf>
    <xf numFmtId="0" fontId="7" fillId="0" borderId="5" xfId="17" applyFont="1" applyBorder="1" applyAlignment="1">
      <alignment horizontal="center" vertical="center" wrapText="1"/>
      <protection/>
    </xf>
    <xf numFmtId="0" fontId="7" fillId="0" borderId="28" xfId="17" applyFont="1" applyBorder="1" applyAlignment="1">
      <alignment horizontal="center" vertical="center" wrapText="1"/>
      <protection/>
    </xf>
    <xf numFmtId="3" fontId="1" fillId="0" borderId="11" xfId="17" applyNumberFormat="1" applyFont="1" applyBorder="1" applyAlignment="1">
      <alignment vertical="center"/>
      <protection/>
    </xf>
    <xf numFmtId="0" fontId="1" fillId="0" borderId="11" xfId="17" applyFont="1" applyBorder="1" applyAlignment="1">
      <alignment vertical="center"/>
      <protection/>
    </xf>
    <xf numFmtId="0" fontId="1" fillId="0" borderId="22" xfId="17" applyFont="1" applyBorder="1" applyAlignment="1">
      <alignment vertical="center"/>
      <protection/>
    </xf>
    <xf numFmtId="0" fontId="8" fillId="0" borderId="7" xfId="17" applyFont="1" applyBorder="1" applyAlignment="1">
      <alignment vertical="center"/>
      <protection/>
    </xf>
    <xf numFmtId="0" fontId="8" fillId="0" borderId="8" xfId="17" applyFont="1" applyBorder="1" applyAlignment="1">
      <alignment vertical="center" wrapText="1"/>
      <protection/>
    </xf>
    <xf numFmtId="3" fontId="9" fillId="0" borderId="21" xfId="17" applyNumberFormat="1" applyFont="1" applyBorder="1" applyAlignment="1">
      <alignment vertical="center" wrapText="1"/>
      <protection/>
    </xf>
    <xf numFmtId="3" fontId="9" fillId="0" borderId="21" xfId="17" applyNumberFormat="1" applyFont="1" applyBorder="1" applyAlignment="1">
      <alignment vertical="center"/>
      <protection/>
    </xf>
    <xf numFmtId="0" fontId="9" fillId="0" borderId="21" xfId="17" applyFont="1" applyBorder="1" applyAlignment="1">
      <alignment vertical="center" wrapText="1"/>
      <protection/>
    </xf>
    <xf numFmtId="3" fontId="9" fillId="0" borderId="11" xfId="17" applyNumberFormat="1" applyFont="1" applyBorder="1" applyAlignment="1">
      <alignment horizontal="center" vertical="center"/>
      <protection/>
    </xf>
    <xf numFmtId="0" fontId="9" fillId="0" borderId="22" xfId="17" applyFont="1" applyBorder="1" applyAlignment="1">
      <alignment horizontal="center" vertical="center"/>
      <protection/>
    </xf>
    <xf numFmtId="3" fontId="1" fillId="0" borderId="8" xfId="17" applyNumberFormat="1" applyFont="1" applyBorder="1" applyAlignment="1">
      <alignment horizontal="right" vertical="center"/>
      <protection/>
    </xf>
    <xf numFmtId="3" fontId="9" fillId="0" borderId="8" xfId="17" applyNumberFormat="1" applyFont="1" applyBorder="1" applyAlignment="1">
      <alignment horizontal="center" vertical="center"/>
      <protection/>
    </xf>
    <xf numFmtId="0" fontId="9" fillId="0" borderId="10" xfId="17" applyFont="1" applyBorder="1" applyAlignment="1">
      <alignment horizontal="center" vertical="center"/>
      <protection/>
    </xf>
    <xf numFmtId="0" fontId="8" fillId="0" borderId="24" xfId="17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3" fontId="9" fillId="0" borderId="14" xfId="17" applyNumberFormat="1" applyFont="1" applyBorder="1" applyAlignment="1">
      <alignment vertical="center"/>
      <protection/>
    </xf>
    <xf numFmtId="3" fontId="9" fillId="0" borderId="14" xfId="17" applyNumberFormat="1" applyFont="1" applyBorder="1" applyAlignment="1">
      <alignment horizontal="center" vertical="center"/>
      <protection/>
    </xf>
    <xf numFmtId="3" fontId="9" fillId="0" borderId="15" xfId="17" applyNumberFormat="1" applyFont="1" applyBorder="1" applyAlignment="1">
      <alignment horizontal="center" vertical="center"/>
      <protection/>
    </xf>
    <xf numFmtId="3" fontId="9" fillId="0" borderId="21" xfId="17" applyNumberFormat="1" applyFont="1" applyBorder="1" applyAlignment="1">
      <alignment horizontal="center" vertical="center" wrapText="1"/>
      <protection/>
    </xf>
    <xf numFmtId="0" fontId="9" fillId="0" borderId="21" xfId="17" applyFont="1" applyBorder="1" applyAlignment="1">
      <alignment horizontal="center" vertical="center" wrapText="1"/>
      <protection/>
    </xf>
    <xf numFmtId="3" fontId="9" fillId="0" borderId="26" xfId="17" applyNumberFormat="1" applyFont="1" applyBorder="1" applyAlignment="1">
      <alignment horizontal="center" vertical="center"/>
      <protection/>
    </xf>
    <xf numFmtId="0" fontId="7" fillId="0" borderId="24" xfId="17" applyFont="1" applyBorder="1" applyAlignment="1">
      <alignment vertical="center"/>
      <protection/>
    </xf>
    <xf numFmtId="0" fontId="7" fillId="0" borderId="14" xfId="17" applyFont="1" applyBorder="1" applyAlignment="1">
      <alignment vertical="center"/>
      <protection/>
    </xf>
    <xf numFmtId="0" fontId="9" fillId="0" borderId="14" xfId="17" applyFont="1" applyBorder="1" applyAlignment="1">
      <alignment vertical="center"/>
      <protection/>
    </xf>
    <xf numFmtId="3" fontId="9" fillId="0" borderId="15" xfId="17" applyNumberFormat="1" applyFont="1" applyBorder="1" applyAlignment="1">
      <alignment vertical="center"/>
      <protection/>
    </xf>
    <xf numFmtId="3" fontId="1" fillId="0" borderId="0" xfId="17" applyNumberFormat="1" applyFont="1">
      <alignment/>
      <protection/>
    </xf>
    <xf numFmtId="0" fontId="10" fillId="0" borderId="0" xfId="17" applyFont="1">
      <alignment/>
      <protection/>
    </xf>
    <xf numFmtId="0" fontId="10" fillId="0" borderId="0" xfId="17" applyFont="1">
      <alignment/>
      <protection/>
    </xf>
    <xf numFmtId="0" fontId="10" fillId="0" borderId="0" xfId="17" applyFont="1" applyAlignment="1">
      <alignment horizontal="justify" vertical="center" wrapText="1"/>
      <protection/>
    </xf>
    <xf numFmtId="0" fontId="2" fillId="0" borderId="0" xfId="17" applyAlignment="1">
      <alignment horizontal="justify" vertical="center" wrapText="1"/>
      <protection/>
    </xf>
    <xf numFmtId="0" fontId="11" fillId="0" borderId="0" xfId="17" applyFont="1" applyAlignment="1">
      <alignment vertical="top"/>
      <protection/>
    </xf>
    <xf numFmtId="0" fontId="11" fillId="0" borderId="0" xfId="17" applyFont="1" applyAlignment="1">
      <alignment vertical="top" wrapText="1"/>
      <protection/>
    </xf>
  </cellXfs>
  <cellStyles count="7">
    <cellStyle name="Normal" xfId="0"/>
    <cellStyle name="Comma" xfId="15"/>
    <cellStyle name="Comma [0]" xfId="16"/>
    <cellStyle name="Normalny_materialy do opinii kredytowej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.421875" style="1" bestFit="1" customWidth="1"/>
    <col min="2" max="2" width="17.421875" style="1" customWidth="1"/>
    <col min="3" max="3" width="9.7109375" style="1" customWidth="1"/>
    <col min="4" max="4" width="13.421875" style="1" customWidth="1"/>
    <col min="5" max="5" width="9.57421875" style="1" customWidth="1"/>
    <col min="6" max="6" width="10.8515625" style="1" customWidth="1"/>
    <col min="7" max="7" width="10.00390625" style="1" customWidth="1"/>
    <col min="8" max="8" width="9.7109375" style="1" customWidth="1"/>
    <col min="9" max="9" width="8.421875" style="1" customWidth="1"/>
    <col min="10" max="10" width="9.7109375" style="1" customWidth="1"/>
    <col min="11" max="11" width="8.421875" style="1" customWidth="1"/>
    <col min="12" max="12" width="9.7109375" style="1" customWidth="1"/>
    <col min="13" max="13" width="8.421875" style="1" customWidth="1"/>
    <col min="14" max="14" width="9.7109375" style="1" customWidth="1"/>
    <col min="15" max="15" width="8.421875" style="1" customWidth="1"/>
    <col min="16" max="16" width="9.7109375" style="1" customWidth="1"/>
    <col min="17" max="17" width="8.421875" style="1" customWidth="1"/>
    <col min="18" max="18" width="9.7109375" style="1" customWidth="1"/>
    <col min="19" max="21" width="8.421875" style="1" customWidth="1"/>
    <col min="22" max="16384" width="9.140625" style="1" customWidth="1"/>
  </cols>
  <sheetData>
    <row r="1" spans="18:21" ht="12.75">
      <c r="R1" s="2" t="s">
        <v>0</v>
      </c>
      <c r="S1" s="3"/>
      <c r="T1" s="3"/>
      <c r="U1" s="3"/>
    </row>
    <row r="2" spans="1:21" ht="12.75">
      <c r="A2" s="2" t="s">
        <v>1</v>
      </c>
      <c r="B2" s="2"/>
      <c r="C2" s="2"/>
      <c r="D2" s="2"/>
      <c r="R2" s="2" t="s">
        <v>2</v>
      </c>
      <c r="S2" s="3"/>
      <c r="T2" s="3"/>
      <c r="U2" s="3"/>
    </row>
    <row r="3" spans="1:21" ht="12.75">
      <c r="A3" s="4" t="s">
        <v>3</v>
      </c>
      <c r="B3" s="4"/>
      <c r="C3" s="4"/>
      <c r="D3" s="4"/>
      <c r="R3" s="2" t="s">
        <v>4</v>
      </c>
      <c r="S3" s="3"/>
      <c r="T3" s="3"/>
      <c r="U3" s="3"/>
    </row>
    <row r="4" spans="1:21" ht="16.5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ht="13.5" thickBot="1">
      <c r="U6" s="7" t="s">
        <v>6</v>
      </c>
    </row>
    <row r="7" spans="1:21" s="15" customFormat="1" ht="15.75" customHeight="1" thickTop="1">
      <c r="A7" s="8" t="s">
        <v>7</v>
      </c>
      <c r="B7" s="9" t="s">
        <v>8</v>
      </c>
      <c r="C7" s="10" t="s">
        <v>9</v>
      </c>
      <c r="D7" s="9" t="s">
        <v>10</v>
      </c>
      <c r="E7" s="11" t="s">
        <v>11</v>
      </c>
      <c r="F7" s="9" t="s">
        <v>12</v>
      </c>
      <c r="G7" s="9" t="s">
        <v>13</v>
      </c>
      <c r="H7" s="12" t="s">
        <v>14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</row>
    <row r="8" spans="1:21" s="15" customFormat="1" ht="15.75" customHeight="1">
      <c r="A8" s="16"/>
      <c r="B8" s="17"/>
      <c r="C8" s="18"/>
      <c r="D8" s="17"/>
      <c r="E8" s="19" t="s">
        <v>15</v>
      </c>
      <c r="F8" s="17"/>
      <c r="G8" s="17"/>
      <c r="H8" s="17">
        <v>2009</v>
      </c>
      <c r="I8" s="17"/>
      <c r="J8" s="17">
        <v>2010</v>
      </c>
      <c r="K8" s="17"/>
      <c r="L8" s="17">
        <v>2011</v>
      </c>
      <c r="M8" s="17"/>
      <c r="N8" s="17">
        <v>2012</v>
      </c>
      <c r="O8" s="17"/>
      <c r="P8" s="17">
        <v>2013</v>
      </c>
      <c r="Q8" s="17"/>
      <c r="R8" s="17">
        <v>2014</v>
      </c>
      <c r="S8" s="17"/>
      <c r="T8" s="17">
        <v>2015</v>
      </c>
      <c r="U8" s="20"/>
    </row>
    <row r="9" spans="1:21" s="15" customFormat="1" ht="60.75" customHeight="1">
      <c r="A9" s="16"/>
      <c r="B9" s="17"/>
      <c r="C9" s="21"/>
      <c r="D9" s="17"/>
      <c r="E9" s="21"/>
      <c r="F9" s="17"/>
      <c r="G9" s="17"/>
      <c r="H9" s="22" t="s">
        <v>16</v>
      </c>
      <c r="I9" s="22" t="s">
        <v>17</v>
      </c>
      <c r="J9" s="22" t="s">
        <v>16</v>
      </c>
      <c r="K9" s="22" t="s">
        <v>17</v>
      </c>
      <c r="L9" s="22" t="s">
        <v>16</v>
      </c>
      <c r="M9" s="22" t="s">
        <v>17</v>
      </c>
      <c r="N9" s="22" t="s">
        <v>16</v>
      </c>
      <c r="O9" s="22" t="s">
        <v>17</v>
      </c>
      <c r="P9" s="22" t="s">
        <v>16</v>
      </c>
      <c r="Q9" s="22" t="s">
        <v>17</v>
      </c>
      <c r="R9" s="22" t="s">
        <v>16</v>
      </c>
      <c r="S9" s="22" t="s">
        <v>17</v>
      </c>
      <c r="T9" s="22" t="s">
        <v>16</v>
      </c>
      <c r="U9" s="23" t="s">
        <v>17</v>
      </c>
    </row>
    <row r="10" spans="1:21" s="28" customFormat="1" ht="11.25" thickBot="1">
      <c r="A10" s="24">
        <v>1</v>
      </c>
      <c r="B10" s="25">
        <v>2</v>
      </c>
      <c r="C10" s="25">
        <v>3</v>
      </c>
      <c r="D10" s="25">
        <v>4</v>
      </c>
      <c r="E10" s="25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7">
        <v>21</v>
      </c>
    </row>
    <row r="11" spans="1:21" s="28" customFormat="1" ht="18.75" customHeight="1" thickBot="1" thickTop="1">
      <c r="A11" s="29" t="s">
        <v>18</v>
      </c>
      <c r="B11" s="30"/>
      <c r="C11" s="30"/>
      <c r="D11" s="30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/>
    </row>
    <row r="12" spans="1:21" s="28" customFormat="1" ht="18.75" customHeight="1" thickBot="1" thickTop="1">
      <c r="A12" s="34">
        <v>1</v>
      </c>
      <c r="B12" s="35" t="s">
        <v>19</v>
      </c>
      <c r="C12" s="36" t="s">
        <v>20</v>
      </c>
      <c r="D12" s="37">
        <v>1350000</v>
      </c>
      <c r="E12" s="38"/>
      <c r="F12" s="39">
        <f>SUM(H12+J12+L12)</f>
        <v>1350000</v>
      </c>
      <c r="G12" s="39">
        <f>SUM(I12+K12+M12)</f>
        <v>101000</v>
      </c>
      <c r="H12" s="40">
        <v>324000</v>
      </c>
      <c r="I12" s="40">
        <v>50000</v>
      </c>
      <c r="J12" s="40">
        <v>648000</v>
      </c>
      <c r="K12" s="40">
        <v>35000</v>
      </c>
      <c r="L12" s="40">
        <v>378000</v>
      </c>
      <c r="M12" s="40">
        <v>16000</v>
      </c>
      <c r="N12" s="40"/>
      <c r="O12" s="40"/>
      <c r="P12" s="40"/>
      <c r="Q12" s="40"/>
      <c r="R12" s="40"/>
      <c r="S12" s="40"/>
      <c r="T12" s="40"/>
      <c r="U12" s="41"/>
    </row>
    <row r="13" spans="1:21" s="49" customFormat="1" ht="33" customHeight="1" thickBot="1" thickTop="1">
      <c r="A13" s="42">
        <v>2</v>
      </c>
      <c r="B13" s="43" t="s">
        <v>21</v>
      </c>
      <c r="C13" s="44" t="s">
        <v>22</v>
      </c>
      <c r="D13" s="45">
        <v>6169835</v>
      </c>
      <c r="E13" s="46"/>
      <c r="F13" s="39">
        <f>SUM(H13+J13+L13)</f>
        <v>4627475</v>
      </c>
      <c r="G13" s="39">
        <f>SUM(I13+K13+M13)</f>
        <v>378000</v>
      </c>
      <c r="H13" s="45">
        <v>1542360</v>
      </c>
      <c r="I13" s="45">
        <v>173000</v>
      </c>
      <c r="J13" s="45">
        <v>1542360</v>
      </c>
      <c r="K13" s="45">
        <v>140000</v>
      </c>
      <c r="L13" s="45">
        <v>1542755</v>
      </c>
      <c r="M13" s="45">
        <v>65000</v>
      </c>
      <c r="N13" s="45"/>
      <c r="O13" s="45"/>
      <c r="P13" s="45"/>
      <c r="Q13" s="45"/>
      <c r="R13" s="45"/>
      <c r="S13" s="45"/>
      <c r="T13" s="47"/>
      <c r="U13" s="48"/>
    </row>
    <row r="14" spans="1:21" s="56" customFormat="1" ht="18" customHeight="1" thickBot="1" thickTop="1">
      <c r="A14" s="50" t="s">
        <v>23</v>
      </c>
      <c r="B14" s="51"/>
      <c r="C14" s="51"/>
      <c r="D14" s="51"/>
      <c r="E14" s="51"/>
      <c r="F14" s="52"/>
      <c r="G14" s="53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4"/>
      <c r="U14" s="55"/>
    </row>
    <row r="15" spans="1:21" s="49" customFormat="1" ht="18" customHeight="1" thickBot="1" thickTop="1">
      <c r="A15" s="57">
        <v>1</v>
      </c>
      <c r="B15" s="58"/>
      <c r="C15" s="59" t="s">
        <v>24</v>
      </c>
      <c r="D15" s="60">
        <v>1350000</v>
      </c>
      <c r="E15" s="60"/>
      <c r="F15" s="39">
        <f>SUM(H15+J15+L15+N15+P15+R15)</f>
        <v>5179978</v>
      </c>
      <c r="G15" s="39">
        <f>SUM(I15+K15+M15+O15+Q15+S15)</f>
        <v>677000</v>
      </c>
      <c r="H15" s="60"/>
      <c r="I15" s="60">
        <v>136000</v>
      </c>
      <c r="J15" s="60">
        <v>1035996</v>
      </c>
      <c r="K15" s="60">
        <v>210000</v>
      </c>
      <c r="L15" s="60">
        <v>1035996</v>
      </c>
      <c r="M15" s="60">
        <v>145000</v>
      </c>
      <c r="N15" s="60">
        <v>1035996</v>
      </c>
      <c r="O15" s="60">
        <v>104000</v>
      </c>
      <c r="P15" s="60">
        <v>1035996</v>
      </c>
      <c r="Q15" s="60">
        <v>62000</v>
      </c>
      <c r="R15" s="60">
        <v>1035994</v>
      </c>
      <c r="S15" s="60">
        <v>20000</v>
      </c>
      <c r="T15" s="61"/>
      <c r="U15" s="62"/>
    </row>
    <row r="16" spans="1:21" s="56" customFormat="1" ht="18" customHeight="1" thickBot="1" thickTop="1">
      <c r="A16" s="63"/>
      <c r="B16" s="64" t="s">
        <v>25</v>
      </c>
      <c r="C16" s="64"/>
      <c r="D16" s="64"/>
      <c r="E16" s="64"/>
      <c r="F16" s="65">
        <f aca="true" t="shared" si="0" ref="F16:O16">SUM(F12:F13,F15)</f>
        <v>11157453</v>
      </c>
      <c r="G16" s="65">
        <f t="shared" si="0"/>
        <v>1156000</v>
      </c>
      <c r="H16" s="65">
        <f t="shared" si="0"/>
        <v>1866360</v>
      </c>
      <c r="I16" s="65">
        <f t="shared" si="0"/>
        <v>359000</v>
      </c>
      <c r="J16" s="65">
        <f t="shared" si="0"/>
        <v>3226356</v>
      </c>
      <c r="K16" s="65">
        <f t="shared" si="0"/>
        <v>385000</v>
      </c>
      <c r="L16" s="65">
        <f t="shared" si="0"/>
        <v>2956751</v>
      </c>
      <c r="M16" s="65">
        <f t="shared" si="0"/>
        <v>226000</v>
      </c>
      <c r="N16" s="65">
        <f t="shared" si="0"/>
        <v>1035996</v>
      </c>
      <c r="O16" s="65">
        <f t="shared" si="0"/>
        <v>104000</v>
      </c>
      <c r="P16" s="65">
        <f aca="true" t="shared" si="1" ref="P16:U16">SUM(P13:P13,P15)</f>
        <v>1035996</v>
      </c>
      <c r="Q16" s="65">
        <f t="shared" si="1"/>
        <v>62000</v>
      </c>
      <c r="R16" s="65">
        <f t="shared" si="1"/>
        <v>1035994</v>
      </c>
      <c r="S16" s="65">
        <f t="shared" si="1"/>
        <v>20000</v>
      </c>
      <c r="T16" s="65">
        <f t="shared" si="1"/>
        <v>0</v>
      </c>
      <c r="U16" s="66">
        <f t="shared" si="1"/>
        <v>0</v>
      </c>
    </row>
    <row r="17" spans="1:21" s="49" customFormat="1" ht="18.75" customHeight="1" thickBot="1" thickTop="1">
      <c r="A17" s="67" t="s">
        <v>26</v>
      </c>
      <c r="B17" s="68"/>
      <c r="C17" s="68"/>
      <c r="D17" s="68"/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72"/>
    </row>
    <row r="18" spans="1:21" s="49" customFormat="1" ht="18" customHeight="1" thickBot="1" thickTop="1">
      <c r="A18" s="73">
        <v>1</v>
      </c>
      <c r="B18" s="74" t="s">
        <v>27</v>
      </c>
      <c r="C18" s="44" t="s">
        <v>28</v>
      </c>
      <c r="D18" s="45">
        <v>2467706</v>
      </c>
      <c r="E18" s="45">
        <v>2467706</v>
      </c>
      <c r="F18" s="39">
        <f>SUM(H18+J18+L18)</f>
        <v>2220936</v>
      </c>
      <c r="G18" s="70">
        <v>104000</v>
      </c>
      <c r="H18" s="45">
        <v>493540</v>
      </c>
      <c r="I18" s="45">
        <v>49000</v>
      </c>
      <c r="J18" s="45">
        <v>493540</v>
      </c>
      <c r="K18" s="45">
        <v>35000</v>
      </c>
      <c r="L18" s="45">
        <v>1233856</v>
      </c>
      <c r="M18" s="45">
        <v>20000</v>
      </c>
      <c r="N18" s="45"/>
      <c r="O18" s="45"/>
      <c r="P18" s="45"/>
      <c r="Q18" s="45"/>
      <c r="R18" s="45"/>
      <c r="S18" s="45"/>
      <c r="T18" s="47"/>
      <c r="U18" s="48"/>
    </row>
    <row r="19" spans="1:21" s="56" customFormat="1" ht="18" customHeight="1" thickBot="1" thickTop="1">
      <c r="A19" s="63"/>
      <c r="B19" s="64" t="s">
        <v>29</v>
      </c>
      <c r="C19" s="64"/>
      <c r="D19" s="64"/>
      <c r="E19" s="64"/>
      <c r="F19" s="75">
        <v>2220936</v>
      </c>
      <c r="G19" s="76">
        <f>SUM(I19+K19+M19)</f>
        <v>104000</v>
      </c>
      <c r="H19" s="75">
        <v>493540</v>
      </c>
      <c r="I19" s="75">
        <v>49000</v>
      </c>
      <c r="J19" s="75">
        <v>493540</v>
      </c>
      <c r="K19" s="75">
        <v>35000</v>
      </c>
      <c r="L19" s="75">
        <v>1233856</v>
      </c>
      <c r="M19" s="75">
        <v>20000</v>
      </c>
      <c r="N19" s="75"/>
      <c r="O19" s="75"/>
      <c r="P19" s="75"/>
      <c r="Q19" s="77"/>
      <c r="R19" s="77"/>
      <c r="S19" s="77"/>
      <c r="T19" s="77"/>
      <c r="U19" s="66"/>
    </row>
    <row r="20" spans="1:21" s="56" customFormat="1" ht="22.5" customHeight="1" thickTop="1">
      <c r="A20" s="67" t="s">
        <v>30</v>
      </c>
      <c r="B20" s="68"/>
      <c r="C20" s="68"/>
      <c r="D20" s="68"/>
      <c r="E20" s="69"/>
      <c r="F20" s="70"/>
      <c r="G20" s="70"/>
      <c r="H20" s="78" t="s">
        <v>31</v>
      </c>
      <c r="I20" s="70"/>
      <c r="J20" s="78" t="s">
        <v>31</v>
      </c>
      <c r="K20" s="78" t="s">
        <v>31</v>
      </c>
      <c r="L20" s="78" t="s">
        <v>31</v>
      </c>
      <c r="M20" s="78" t="s">
        <v>31</v>
      </c>
      <c r="N20" s="78" t="s">
        <v>31</v>
      </c>
      <c r="O20" s="78" t="s">
        <v>31</v>
      </c>
      <c r="P20" s="78" t="s">
        <v>31</v>
      </c>
      <c r="Q20" s="78" t="s">
        <v>31</v>
      </c>
      <c r="R20" s="78" t="s">
        <v>31</v>
      </c>
      <c r="S20" s="78" t="s">
        <v>31</v>
      </c>
      <c r="T20" s="78" t="s">
        <v>31</v>
      </c>
      <c r="U20" s="79" t="s">
        <v>31</v>
      </c>
    </row>
    <row r="21" spans="1:21" s="56" customFormat="1" ht="33" customHeight="1">
      <c r="A21" s="73">
        <v>1</v>
      </c>
      <c r="B21" s="74" t="s">
        <v>32</v>
      </c>
      <c r="C21" s="44" t="s">
        <v>33</v>
      </c>
      <c r="D21" s="45">
        <v>1500000</v>
      </c>
      <c r="E21" s="46"/>
      <c r="F21" s="70">
        <v>1500000</v>
      </c>
      <c r="G21" s="70">
        <v>92000</v>
      </c>
      <c r="H21" s="80">
        <v>1500000</v>
      </c>
      <c r="I21" s="45">
        <v>92000</v>
      </c>
      <c r="J21" s="81" t="s">
        <v>31</v>
      </c>
      <c r="K21" s="81" t="s">
        <v>31</v>
      </c>
      <c r="L21" s="81" t="s">
        <v>31</v>
      </c>
      <c r="M21" s="81" t="s">
        <v>31</v>
      </c>
      <c r="N21" s="81" t="s">
        <v>31</v>
      </c>
      <c r="O21" s="81" t="s">
        <v>31</v>
      </c>
      <c r="P21" s="81" t="s">
        <v>31</v>
      </c>
      <c r="Q21" s="81" t="s">
        <v>31</v>
      </c>
      <c r="R21" s="81" t="s">
        <v>31</v>
      </c>
      <c r="S21" s="81" t="s">
        <v>31</v>
      </c>
      <c r="T21" s="81" t="s">
        <v>31</v>
      </c>
      <c r="U21" s="82" t="s">
        <v>31</v>
      </c>
    </row>
    <row r="22" spans="1:21" s="56" customFormat="1" ht="18" customHeight="1">
      <c r="A22" s="50" t="s">
        <v>34</v>
      </c>
      <c r="B22" s="51"/>
      <c r="C22" s="51"/>
      <c r="D22" s="51"/>
      <c r="E22" s="51"/>
      <c r="F22" s="52"/>
      <c r="G22" s="52"/>
      <c r="H22" s="81" t="s">
        <v>31</v>
      </c>
      <c r="I22" s="52"/>
      <c r="J22" s="81" t="s">
        <v>31</v>
      </c>
      <c r="K22" s="81" t="s">
        <v>31</v>
      </c>
      <c r="L22" s="81" t="s">
        <v>31</v>
      </c>
      <c r="M22" s="81" t="s">
        <v>31</v>
      </c>
      <c r="N22" s="81" t="s">
        <v>31</v>
      </c>
      <c r="O22" s="81" t="s">
        <v>31</v>
      </c>
      <c r="P22" s="81" t="s">
        <v>31</v>
      </c>
      <c r="Q22" s="81" t="s">
        <v>31</v>
      </c>
      <c r="R22" s="81" t="s">
        <v>31</v>
      </c>
      <c r="S22" s="81" t="s">
        <v>31</v>
      </c>
      <c r="T22" s="81" t="s">
        <v>31</v>
      </c>
      <c r="U22" s="82" t="s">
        <v>31</v>
      </c>
    </row>
    <row r="23" spans="1:21" s="56" customFormat="1" ht="18" customHeight="1" thickBot="1">
      <c r="A23" s="83"/>
      <c r="B23" s="58"/>
      <c r="C23" s="58"/>
      <c r="D23" s="84"/>
      <c r="E23" s="84"/>
      <c r="F23" s="85"/>
      <c r="G23" s="85"/>
      <c r="H23" s="86" t="s">
        <v>31</v>
      </c>
      <c r="I23" s="85"/>
      <c r="J23" s="86" t="s">
        <v>31</v>
      </c>
      <c r="K23" s="86" t="s">
        <v>31</v>
      </c>
      <c r="L23" s="86" t="s">
        <v>31</v>
      </c>
      <c r="M23" s="86" t="s">
        <v>31</v>
      </c>
      <c r="N23" s="86" t="s">
        <v>31</v>
      </c>
      <c r="O23" s="86" t="s">
        <v>31</v>
      </c>
      <c r="P23" s="86" t="s">
        <v>31</v>
      </c>
      <c r="Q23" s="86" t="s">
        <v>31</v>
      </c>
      <c r="R23" s="86" t="s">
        <v>31</v>
      </c>
      <c r="S23" s="86" t="s">
        <v>31</v>
      </c>
      <c r="T23" s="86" t="s">
        <v>31</v>
      </c>
      <c r="U23" s="87" t="s">
        <v>31</v>
      </c>
    </row>
    <row r="24" spans="1:21" s="56" customFormat="1" ht="18" customHeight="1" thickBot="1" thickTop="1">
      <c r="A24" s="63"/>
      <c r="B24" s="64" t="s">
        <v>35</v>
      </c>
      <c r="C24" s="64"/>
      <c r="D24" s="64"/>
      <c r="E24" s="64"/>
      <c r="F24" s="75">
        <f>SUM(F21:F21,F23)</f>
        <v>1500000</v>
      </c>
      <c r="G24" s="75">
        <f>SUM(G21:G21,G23)</f>
        <v>92000</v>
      </c>
      <c r="H24" s="88">
        <v>1500000</v>
      </c>
      <c r="I24" s="75">
        <f>SUM(I21:I21,I23)</f>
        <v>92000</v>
      </c>
      <c r="J24" s="89" t="s">
        <v>31</v>
      </c>
      <c r="K24" s="89" t="s">
        <v>31</v>
      </c>
      <c r="L24" s="89" t="s">
        <v>31</v>
      </c>
      <c r="M24" s="89" t="s">
        <v>31</v>
      </c>
      <c r="N24" s="89" t="s">
        <v>31</v>
      </c>
      <c r="O24" s="89" t="s">
        <v>31</v>
      </c>
      <c r="P24" s="89" t="s">
        <v>31</v>
      </c>
      <c r="Q24" s="89" t="s">
        <v>31</v>
      </c>
      <c r="R24" s="89" t="s">
        <v>31</v>
      </c>
      <c r="S24" s="89" t="s">
        <v>31</v>
      </c>
      <c r="T24" s="89" t="s">
        <v>31</v>
      </c>
      <c r="U24" s="90" t="s">
        <v>31</v>
      </c>
    </row>
    <row r="25" spans="1:21" s="56" customFormat="1" ht="18" customHeight="1" thickBot="1" thickTop="1">
      <c r="A25" s="91"/>
      <c r="B25" s="92" t="s">
        <v>36</v>
      </c>
      <c r="C25" s="92"/>
      <c r="D25" s="92"/>
      <c r="E25" s="92"/>
      <c r="F25" s="85">
        <f>F16+F19+F24</f>
        <v>14878389</v>
      </c>
      <c r="G25" s="85">
        <f>G16+G19+G24</f>
        <v>1352000</v>
      </c>
      <c r="H25" s="85">
        <f>H16+H19+H21</f>
        <v>3859900</v>
      </c>
      <c r="I25" s="85">
        <f>I16+I19+I24</f>
        <v>500000</v>
      </c>
      <c r="J25" s="85">
        <f aca="true" t="shared" si="2" ref="J25:U25">J16+J19</f>
        <v>3719896</v>
      </c>
      <c r="K25" s="85">
        <f t="shared" si="2"/>
        <v>420000</v>
      </c>
      <c r="L25" s="85">
        <f t="shared" si="2"/>
        <v>4190607</v>
      </c>
      <c r="M25" s="85">
        <f t="shared" si="2"/>
        <v>246000</v>
      </c>
      <c r="N25" s="85">
        <f t="shared" si="2"/>
        <v>1035996</v>
      </c>
      <c r="O25" s="85">
        <f t="shared" si="2"/>
        <v>104000</v>
      </c>
      <c r="P25" s="85">
        <f t="shared" si="2"/>
        <v>1035996</v>
      </c>
      <c r="Q25" s="85">
        <f t="shared" si="2"/>
        <v>62000</v>
      </c>
      <c r="R25" s="85">
        <f t="shared" si="2"/>
        <v>1035994</v>
      </c>
      <c r="S25" s="85">
        <f t="shared" si="2"/>
        <v>20000</v>
      </c>
      <c r="T25" s="93">
        <f t="shared" si="2"/>
        <v>0</v>
      </c>
      <c r="U25" s="94">
        <f t="shared" si="2"/>
        <v>0</v>
      </c>
    </row>
    <row r="26" spans="4:19" ht="13.5" thickTop="1">
      <c r="D26" s="95"/>
      <c r="E26" s="95"/>
      <c r="F26" s="95"/>
      <c r="G26" s="95">
        <f>H26+J26+L26</f>
        <v>0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</row>
    <row r="27" spans="1:21" s="97" customFormat="1" ht="13.5">
      <c r="A27" s="96" t="s">
        <v>37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s="97" customFormat="1" ht="54" customHeight="1">
      <c r="A28" s="98" t="s">
        <v>38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</row>
    <row r="29" spans="1:21" s="97" customFormat="1" ht="32.25" customHeight="1">
      <c r="A29" s="98" t="s">
        <v>39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</row>
    <row r="30" spans="1:21" ht="30.7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</sheetData>
  <mergeCells count="35">
    <mergeCell ref="A27:U27"/>
    <mergeCell ref="A28:U28"/>
    <mergeCell ref="A29:U29"/>
    <mergeCell ref="B30:U30"/>
    <mergeCell ref="A20:E20"/>
    <mergeCell ref="A22:E22"/>
    <mergeCell ref="B24:E24"/>
    <mergeCell ref="B25:E25"/>
    <mergeCell ref="A14:E14"/>
    <mergeCell ref="B16:E16"/>
    <mergeCell ref="A17:E17"/>
    <mergeCell ref="B19:E19"/>
    <mergeCell ref="P8:Q8"/>
    <mergeCell ref="R8:S8"/>
    <mergeCell ref="T8:U8"/>
    <mergeCell ref="A11:E11"/>
    <mergeCell ref="H8:I8"/>
    <mergeCell ref="J8:K8"/>
    <mergeCell ref="L8:M8"/>
    <mergeCell ref="N8:O8"/>
    <mergeCell ref="A4:U4"/>
    <mergeCell ref="A5:U5"/>
    <mergeCell ref="A7:A9"/>
    <mergeCell ref="B7:B9"/>
    <mergeCell ref="C7:C9"/>
    <mergeCell ref="D7:D9"/>
    <mergeCell ref="F7:F9"/>
    <mergeCell ref="G7:G9"/>
    <mergeCell ref="H7:U7"/>
    <mergeCell ref="E8:E9"/>
    <mergeCell ref="R1:U1"/>
    <mergeCell ref="A2:D2"/>
    <mergeCell ref="R2:U2"/>
    <mergeCell ref="A3:D3"/>
    <mergeCell ref="R3:U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Górno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Opaliński</dc:creator>
  <cp:keywords/>
  <dc:description/>
  <cp:lastModifiedBy>Opaliński</cp:lastModifiedBy>
  <dcterms:created xsi:type="dcterms:W3CDTF">2009-05-05T14:01:40Z</dcterms:created>
  <dcterms:modified xsi:type="dcterms:W3CDTF">2009-05-05T14:02:42Z</dcterms:modified>
  <cp:category/>
  <cp:version/>
  <cp:contentType/>
  <cp:contentStatus/>
</cp:coreProperties>
</file>