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53" activeTab="0"/>
  </bookViews>
  <sheets>
    <sheet name="DANE OGÓLNE" sheetId="1" r:id="rId1"/>
    <sheet name="MIENIE SU" sheetId="2" r:id="rId2"/>
    <sheet name="WYPOSAŻENIE PLACÓW ZABAW" sheetId="3" r:id="rId3"/>
    <sheet name="ELEKTRONIKA SU" sheetId="4" r:id="rId4"/>
  </sheets>
  <definedNames>
    <definedName name="_1Excel_BuiltIn_Print_Area_1_1_1">('MIENIE SU'!$C$3:$E$182,'MIENIE SU'!#REF!,'MIENIE SU'!#REF!,'MIENIE SU'!#REF!)</definedName>
    <definedName name="_xlnm._FilterDatabase" localSheetId="3" hidden="1">'ELEKTRONIKA SU'!$A$14:$J$38</definedName>
    <definedName name="Excel_BuiltIn_Print_Area_1_1">('MIENIE SU'!$C$3:$E$182,'MIENIE SU'!#REF!,'MIENIE SU'!#REF!)</definedName>
    <definedName name="Excel_BuiltIn_Print_Area_3_1">#REF!</definedName>
    <definedName name="_xlnm.Print_Area" localSheetId="1">'MIENIE SU'!$B$3:$F$185</definedName>
  </definedNames>
  <calcPr fullCalcOnLoad="1"/>
</workbook>
</file>

<file path=xl/sharedStrings.xml><?xml version="1.0" encoding="utf-8"?>
<sst xmlns="http://schemas.openxmlformats.org/spreadsheetml/2006/main" count="888" uniqueCount="442">
  <si>
    <t>Koszt zakupu/Koszt wytworzenia</t>
  </si>
  <si>
    <t>Niskocenne składniki mienia</t>
  </si>
  <si>
    <t>Zbiory biblioteczne</t>
  </si>
  <si>
    <t xml:space="preserve">Mienie przechowywane na zewnątrz budynków </t>
  </si>
  <si>
    <t>Mienie osob trzecich przekazane ubezpieczającemu na podstawie tytułu prawnego (np. leasing, dzierżawa)</t>
  </si>
  <si>
    <t>Dane ogólne jednostki organizacyjnej podległej Gminie Ziębice</t>
  </si>
  <si>
    <t>Pełna nazwa jednostki</t>
  </si>
  <si>
    <t>Adres siedziby</t>
  </si>
  <si>
    <t>UL. PRZEMYSŁOWA 10, 57-220 ZIĘBICE</t>
  </si>
  <si>
    <t>NIP</t>
  </si>
  <si>
    <t>887-10-01-679</t>
  </si>
  <si>
    <t>REGON</t>
  </si>
  <si>
    <t>PKD (proszę wymienić wszystkie PKD)</t>
  </si>
  <si>
    <t>84.11.Z</t>
  </si>
  <si>
    <t>Opis prowadzonej działalności</t>
  </si>
  <si>
    <t>KIEROWANIE PODSTAWOWYMI RODZAJAMI DZIAŁALNOŚCI PUBLICZNEJ</t>
  </si>
  <si>
    <t>Adresy wszystkich lokalizacji, 
w których jest prowadzona działalność (filie, oddziały, itp.)</t>
  </si>
  <si>
    <t>1) URZĄD MIEJSKI W ZIĘBICACH, UL. PRZEMYSŁOWA 10, 57-220 ZIĘBICE</t>
  </si>
  <si>
    <t>Liczba pracowników</t>
  </si>
  <si>
    <t>Roczny planowany budżet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</si>
  <si>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</si>
  <si>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t>NIE DOTYCZY</t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</si>
  <si>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
(z włączeniem fałszywych alarmów) oraz koszty tych ewakuacji 
w ostatnich 5 latach</t>
    </r>
  </si>
  <si>
    <t>Czy jednostka produkuje lub sprzedaje produkty (jeśli tak - proszę zaznaczyć czy sprzedaż czy produkcja oraz podać rodzaj produktów)</t>
  </si>
  <si>
    <t>NIE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</si>
  <si>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</si>
  <si>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</si>
  <si>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</si>
  <si>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</si>
  <si>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</si>
  <si>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przechowuje, kontroluje lub chroni mienie należące do osób trzecich (np. prowadzenie szatni, prowadzenie parkingu strzeżonego itp.) - proszę o podanie informacji z opisem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</si>
  <si>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</si>
  <si>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</si>
  <si>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</si>
  <si>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</si>
  <si>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</si>
  <si>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</si>
  <si>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r>
      <t xml:space="preserve"> TAK, TRANSPORT GOTÓWKI AUTEM SŁUŻBOWYM STRAŻY MIEJSKIEJ W ZIĘBICACH W OBECNOŚCI STRAŻNIKÓW I UPOWAŻNIONEGO PRACOWNIKA URZĘDU- KWOTA MAX 152.000,00 ZŁ;</t>
    </r>
    <r>
      <rPr>
        <sz val="8"/>
        <color indexed="25"/>
        <rFont val="Verdana"/>
        <family val="2"/>
      </rPr>
      <t xml:space="preserve">               </t>
    </r>
    <r>
      <rPr>
        <sz val="8"/>
        <color indexed="8"/>
        <rFont val="Verdana"/>
        <family val="2"/>
      </rPr>
      <t xml:space="preserve"> </t>
    </r>
  </si>
  <si>
    <t>Czy jednostka prowadzi internat itp. - prosimy o podanie rodzaju</t>
  </si>
  <si>
    <t>Sumy ubezpieczenia dla</t>
  </si>
  <si>
    <t>jednostki organizacyjnej podległej Gminie Ziębice</t>
  </si>
  <si>
    <t>Nazwa jednostki</t>
  </si>
  <si>
    <t>Ubezpieczenie mienia od ognia i innych zdarzeń losowych</t>
  </si>
  <si>
    <t>Lp.</t>
  </si>
  <si>
    <t>Przedmiot ubezpieczenia</t>
  </si>
  <si>
    <t xml:space="preserve">Suma ubezpieczenia </t>
  </si>
  <si>
    <t xml:space="preserve">Podstawa szacowania wartości </t>
  </si>
  <si>
    <t>System ubezpieczenia</t>
  </si>
  <si>
    <t>Sumy stałe</t>
  </si>
  <si>
    <t>w tym</t>
  </si>
  <si>
    <t>-</t>
  </si>
  <si>
    <t>BUDYNEK GOSPODARCZY</t>
  </si>
  <si>
    <t>OGRODZENIE</t>
  </si>
  <si>
    <t>Odtworzeniowa</t>
  </si>
  <si>
    <t xml:space="preserve">budynek URZĘDU MIEJSKIEGO </t>
  </si>
  <si>
    <t>BUDYNEK RATUSZ MIEJSKI</t>
  </si>
  <si>
    <t>Maszyny, urządzenia i wyposażenie - łącznie:</t>
  </si>
  <si>
    <t>Nakłady inwestycyjne będące własnością Ubezpieczającego</t>
  </si>
  <si>
    <t>Wartości pieniężne w schowku</t>
  </si>
  <si>
    <t>Nominalna</t>
  </si>
  <si>
    <t>Solary</t>
  </si>
  <si>
    <t>Obiekty małej architektury 
(w tym pomniki, rzeźby, kompozycje przestrzenne)</t>
  </si>
  <si>
    <t>Zbiory i eksponaty muzealne</t>
  </si>
  <si>
    <t>Wyposażenie jednostek OSP</t>
  </si>
  <si>
    <t>Mienie osób trzecich przyjęte w celu wykonania usługi</t>
  </si>
  <si>
    <t>Mienie najemców powierzchni (np.biur, magazynów itp.) ubezpieczającego</t>
  </si>
  <si>
    <t>Mienie pracowników i członków OSP</t>
  </si>
  <si>
    <t>Mienie wyłączone z ekspoatacji</t>
  </si>
  <si>
    <t>Razem</t>
  </si>
  <si>
    <t>Ubezpieczenie sprzętu elektronicznego od ryzyk wszystkich</t>
  </si>
  <si>
    <t xml:space="preserve">Suma ubezpieczenia w zł </t>
  </si>
  <si>
    <t>Sprzęt stacjonarny - łącznie</t>
  </si>
  <si>
    <t>Sprzęt przenośny - łącznie</t>
  </si>
  <si>
    <t>Nr inwentarzowy/seryjny</t>
  </si>
  <si>
    <t>Rodzaj (stacjonarny/przenośny)</t>
  </si>
  <si>
    <t>Ilość sztuk</t>
  </si>
  <si>
    <t>Lokalizacja</t>
  </si>
  <si>
    <t xml:space="preserve">Rok produkcji </t>
  </si>
  <si>
    <t xml:space="preserve">remiza OSP Wigańcice - 62b Wigańcice  </t>
  </si>
  <si>
    <t>remiza OSP Niedźwiedź - 56a Niedźwiedź</t>
  </si>
  <si>
    <t>remiza OSP Starczówek - Starczówek nr 39</t>
  </si>
  <si>
    <t xml:space="preserve">remiza OSP Nowina </t>
  </si>
  <si>
    <t>remiza OSP Henryków -ul. Słoneczna 7, 57-210 Henryków</t>
  </si>
  <si>
    <t>remiza i świetlica OSP Nowy Dwór - Nowy Dwór nr 40</t>
  </si>
  <si>
    <t>remiza OSP Głęboka - Głęboka nr 5a</t>
  </si>
  <si>
    <t>remiza OSP Lubnów - Lubnów nr 112b</t>
  </si>
  <si>
    <t>remiza OSP Osina Wielka - Osina Wielka nr 60a</t>
  </si>
  <si>
    <t>garaż OSP na działce 137/1 - Witostowice nr 12</t>
  </si>
  <si>
    <t>remiza OSP Czerńczyce - Czerńczyce nr 46a</t>
  </si>
  <si>
    <t>remiza OSP Bożnowice- Bożnowice nr 42a</t>
  </si>
  <si>
    <t>remiza OSP Krzelków - Krzelków nr 38</t>
  </si>
  <si>
    <t>remiza - stara spinalnia OSP Czerńczyce - Czerńczyce nr 43a</t>
  </si>
  <si>
    <t>remiza i świetlica OSP Pomianów dolny- Pomianów Dolny nr 81</t>
  </si>
  <si>
    <t>Budynki oraz budowle (PLACE ZABAW) - łącznie:</t>
  </si>
  <si>
    <t>Lipa działka nr 57/7</t>
  </si>
  <si>
    <t>Nowy Dwór działka nr 130</t>
  </si>
  <si>
    <t>Bożnowice działka nr 219</t>
  </si>
  <si>
    <t>Kalinowice Górne działka nr 83</t>
  </si>
  <si>
    <t>Raczyce działka nr 136/3</t>
  </si>
  <si>
    <t>Brukalice działka 27/7</t>
  </si>
  <si>
    <t xml:space="preserve">Biernacice działka nr 301 </t>
  </si>
  <si>
    <t>Czerńczyce działka nr 84/1</t>
  </si>
  <si>
    <t>Dębowiec działka nr 47/4</t>
  </si>
  <si>
    <t>Głęboka działka nr 131/3</t>
  </si>
  <si>
    <t>Jasienica działka nr 85/4</t>
  </si>
  <si>
    <t>Niedźwiednik działka nr 554</t>
  </si>
  <si>
    <t>Pomianów Dolny działka nr 228</t>
  </si>
  <si>
    <t>Służejów działka nr 195/2</t>
  </si>
  <si>
    <t>Skalice działka 119</t>
  </si>
  <si>
    <t>Wigańcice działka nr 535/7</t>
  </si>
  <si>
    <t>Ziębice działka nr 909</t>
  </si>
  <si>
    <t xml:space="preserve">Ziębice działka nr 79/2 obręb Wschód </t>
  </si>
  <si>
    <t>Witostowice dz. 100/1</t>
  </si>
  <si>
    <t>Wadochowice dz. Nr 313</t>
  </si>
  <si>
    <t>Starczówek dz. Nr  431/2</t>
  </si>
  <si>
    <t>Ubezpieczenie mienia od ognia i innych zdarzeń losowych
Wyposażenie placów zabaw - szczegółowo</t>
  </si>
  <si>
    <t xml:space="preserve">Lipa </t>
  </si>
  <si>
    <t>57/7</t>
  </si>
  <si>
    <t xml:space="preserve">tablica do malowania </t>
  </si>
  <si>
    <t xml:space="preserve">sprężynowiec </t>
  </si>
  <si>
    <t xml:space="preserve">huśtawka wagowa </t>
  </si>
  <si>
    <t xml:space="preserve">zestaw zabawowy ze zjeżdzalnią </t>
  </si>
  <si>
    <t xml:space="preserve">huśtawka </t>
  </si>
  <si>
    <t xml:space="preserve">ławostół </t>
  </si>
  <si>
    <t xml:space="preserve">urządzenie siłowe pajac </t>
  </si>
  <si>
    <t xml:space="preserve">tablica informacyjna </t>
  </si>
  <si>
    <t xml:space="preserve">ławka bez oparcia </t>
  </si>
  <si>
    <t xml:space="preserve">wioślarz </t>
  </si>
  <si>
    <t xml:space="preserve">biegacz </t>
  </si>
  <si>
    <t xml:space="preserve">Nowy Dwór </t>
  </si>
  <si>
    <t xml:space="preserve">Huśtawka wahadłowa </t>
  </si>
  <si>
    <t xml:space="preserve">sześciokąt wielofunkcyjny </t>
  </si>
  <si>
    <t xml:space="preserve">zjeżdżalnia </t>
  </si>
  <si>
    <t xml:space="preserve">kosz do koszykówki </t>
  </si>
  <si>
    <t xml:space="preserve">ławka bez oparcia 3 sztuki </t>
  </si>
  <si>
    <t xml:space="preserve">wyciskanie siedząc </t>
  </si>
  <si>
    <t xml:space="preserve">motyl </t>
  </si>
  <si>
    <t xml:space="preserve">urządzenie siłowe ławka </t>
  </si>
  <si>
    <t>kosz na śmieci 3 sztuki</t>
  </si>
  <si>
    <t xml:space="preserve">huśtawka podwójna łancuchowa </t>
  </si>
  <si>
    <t xml:space="preserve">Boznowice </t>
  </si>
  <si>
    <t xml:space="preserve">Huśtawka bujak </t>
  </si>
  <si>
    <t xml:space="preserve">ławka z oparciem - 2 sztuki  </t>
  </si>
  <si>
    <t xml:space="preserve">kosz na śmieci 1 sztuka </t>
  </si>
  <si>
    <t xml:space="preserve">karuzela tarczowa z siedziskami </t>
  </si>
  <si>
    <t xml:space="preserve">bujak Dinuś </t>
  </si>
  <si>
    <t xml:space="preserve">zestaw zjeżdżalnia z wieża  mała wieża z grą kółko krzyżyk </t>
  </si>
  <si>
    <t xml:space="preserve">Kalinowice Górne </t>
  </si>
  <si>
    <t xml:space="preserve">wiata estradowa </t>
  </si>
  <si>
    <t xml:space="preserve">kosz do gry w koszykówkę </t>
  </si>
  <si>
    <t xml:space="preserve">huśtawka podwójna </t>
  </si>
  <si>
    <t xml:space="preserve">bujak konik </t>
  </si>
  <si>
    <t xml:space="preserve">piaskownica </t>
  </si>
  <si>
    <t xml:space="preserve">wiata drewniana </t>
  </si>
  <si>
    <t xml:space="preserve">ławki stałe na kątnikach - 5 sztuk </t>
  </si>
  <si>
    <t xml:space="preserve">wiata drewiana </t>
  </si>
  <si>
    <t xml:space="preserve">grill </t>
  </si>
  <si>
    <t xml:space="preserve">duży stół drewniany i ławki </t>
  </si>
  <si>
    <t xml:space="preserve">trap schodnki ze zjeżdzalnią i huśtawka ważka </t>
  </si>
  <si>
    <t xml:space="preserve">huśtawka wahadłowa </t>
  </si>
  <si>
    <t xml:space="preserve">karuzela </t>
  </si>
  <si>
    <t xml:space="preserve">urządzenie siłowe - komplet sprawnościowy </t>
  </si>
  <si>
    <t>drabinki (drabinka pionowa + drabinka C)</t>
  </si>
  <si>
    <t>zestaw rekreacyjny ( pomost wiszący + trap średni)</t>
  </si>
  <si>
    <t xml:space="preserve">Biegacz + stepper + wahadło </t>
  </si>
  <si>
    <t xml:space="preserve">Raczyce </t>
  </si>
  <si>
    <t>136/1</t>
  </si>
  <si>
    <t>wieża ze zjeżdzalnią</t>
  </si>
  <si>
    <t xml:space="preserve">huśtawka podwójna łańcuchowa </t>
  </si>
  <si>
    <t xml:space="preserve">huśtawka równoważnia </t>
  </si>
  <si>
    <t xml:space="preserve">bujak </t>
  </si>
  <si>
    <t>ławka drewniana -3 sztuki</t>
  </si>
  <si>
    <t xml:space="preserve">Bruaklice </t>
  </si>
  <si>
    <t>27/7</t>
  </si>
  <si>
    <t xml:space="preserve">huśtawka pojedyńcza </t>
  </si>
  <si>
    <t xml:space="preserve">równoważnia </t>
  </si>
  <si>
    <t xml:space="preserve">wiata </t>
  </si>
  <si>
    <t xml:space="preserve">biegacz + stepper </t>
  </si>
  <si>
    <t xml:space="preserve">wioślarz + orbitek </t>
  </si>
  <si>
    <t xml:space="preserve">Biernacice </t>
  </si>
  <si>
    <t xml:space="preserve">zjeżdzalnia + tor przeszkód </t>
  </si>
  <si>
    <t xml:space="preserve">Huśtawka metalowa </t>
  </si>
  <si>
    <t xml:space="preserve">równoważnia huśtwka </t>
  </si>
  <si>
    <t>Wiata</t>
  </si>
  <si>
    <t xml:space="preserve">Czerńczyce </t>
  </si>
  <si>
    <t>84/1</t>
  </si>
  <si>
    <t xml:space="preserve">wieża ze zjeżdzalnią + drabinki </t>
  </si>
  <si>
    <t xml:space="preserve">huśtawka podówjna łancuchowa </t>
  </si>
  <si>
    <t xml:space="preserve">równoważnia ważka </t>
  </si>
  <si>
    <t xml:space="preserve">tabliczka 3 sztuki </t>
  </si>
  <si>
    <t xml:space="preserve">tabliczka ze złupkiem </t>
  </si>
  <si>
    <t xml:space="preserve">Dębowiec </t>
  </si>
  <si>
    <t>47/4</t>
  </si>
  <si>
    <t xml:space="preserve">ławka z oparciem - 4 sztuki </t>
  </si>
  <si>
    <t xml:space="preserve"> zestaw - zjeżdżalnia z drabinką i przelotnią prostą i drabinką </t>
  </si>
  <si>
    <t xml:space="preserve">huśtawka wagowa 2 sztuki </t>
  </si>
  <si>
    <t xml:space="preserve">bujak sprężynowy - 2 sztuki </t>
  </si>
  <si>
    <t xml:space="preserve">huśtawka wahadłowa podówjna </t>
  </si>
  <si>
    <t xml:space="preserve">gra kółko i krzyżyk </t>
  </si>
  <si>
    <t xml:space="preserve">Głęboka </t>
  </si>
  <si>
    <t>131/1</t>
  </si>
  <si>
    <t xml:space="preserve">bujak na sprężynie </t>
  </si>
  <si>
    <t xml:space="preserve">hustawka potrójna wahadłowa </t>
  </si>
  <si>
    <t xml:space="preserve">Jasienica </t>
  </si>
  <si>
    <t>85/4</t>
  </si>
  <si>
    <t xml:space="preserve">karuzela krzyżowa </t>
  </si>
  <si>
    <t xml:space="preserve">ławka </t>
  </si>
  <si>
    <t xml:space="preserve">hustawka łancuchowa - 3 sztuki </t>
  </si>
  <si>
    <t xml:space="preserve">spręzynowiec - bujak </t>
  </si>
  <si>
    <t xml:space="preserve">zestaw zabawowy ze zjeżdzalnią + trap schodki </t>
  </si>
  <si>
    <t xml:space="preserve">altanka </t>
  </si>
  <si>
    <t xml:space="preserve">Niedźwiednik </t>
  </si>
  <si>
    <t xml:space="preserve">huśtawka łańcuchowa podwójna </t>
  </si>
  <si>
    <t xml:space="preserve">wieża ze zjeżdzalnią + kładka </t>
  </si>
  <si>
    <t xml:space="preserve">rownoważnia </t>
  </si>
  <si>
    <t xml:space="preserve">prasa do nóg </t>
  </si>
  <si>
    <t xml:space="preserve">twister </t>
  </si>
  <si>
    <t xml:space="preserve">jeżdziec </t>
  </si>
  <si>
    <t xml:space="preserve">wahadło </t>
  </si>
  <si>
    <t xml:space="preserve">Pomianów Dolny </t>
  </si>
  <si>
    <t xml:space="preserve">hustawka wahadłowa - 2 sztuki </t>
  </si>
  <si>
    <t xml:space="preserve">hustawka wagowa </t>
  </si>
  <si>
    <t xml:space="preserve">karuzela -2 sztuki </t>
  </si>
  <si>
    <t xml:space="preserve">zabawka sprawnościowa konik </t>
  </si>
  <si>
    <t xml:space="preserve">zabawka sprawnościowa </t>
  </si>
  <si>
    <t xml:space="preserve">zabawka sprawnościowa - ściana wspinaczkowa </t>
  </si>
  <si>
    <t xml:space="preserve">huśtawka bujak konik </t>
  </si>
  <si>
    <t xml:space="preserve">koło małe + podciąg dio nóg </t>
  </si>
  <si>
    <t xml:space="preserve">zestaw rekreacyjny </t>
  </si>
  <si>
    <t xml:space="preserve">narciarz </t>
  </si>
  <si>
    <t xml:space="preserve">wyciąg górny </t>
  </si>
  <si>
    <t>Służejów</t>
  </si>
  <si>
    <t>190/2</t>
  </si>
  <si>
    <t xml:space="preserve">ławka drewniana </t>
  </si>
  <si>
    <t xml:space="preserve">Huśtawka równoważnia </t>
  </si>
  <si>
    <t xml:space="preserve">bujak lew </t>
  </si>
  <si>
    <t xml:space="preserve">bujak ważka </t>
  </si>
  <si>
    <t xml:space="preserve">zjazd linowy </t>
  </si>
  <si>
    <t xml:space="preserve">biegacz - siłownia </t>
  </si>
  <si>
    <t xml:space="preserve">orbitrek </t>
  </si>
  <si>
    <t xml:space="preserve">altanka drewniana </t>
  </si>
  <si>
    <t xml:space="preserve">tablica informacja - regulamin </t>
  </si>
  <si>
    <t xml:space="preserve">komplet ogrody stół + ławka </t>
  </si>
  <si>
    <t xml:space="preserve">Skalice </t>
  </si>
  <si>
    <t xml:space="preserve">Altanka </t>
  </si>
  <si>
    <t xml:space="preserve">Zjeżdżalnia - trap schodki ze zjeżdżalnią </t>
  </si>
  <si>
    <t>Huśtawka wahadłowa</t>
  </si>
  <si>
    <t xml:space="preserve">Zabawka sprawnościowa - tablica do malowania </t>
  </si>
  <si>
    <t xml:space="preserve">utwardzenie terenu pod altanką </t>
  </si>
  <si>
    <t xml:space="preserve">Wigańcice </t>
  </si>
  <si>
    <t>535/8</t>
  </si>
  <si>
    <t>pomost wiszący z trapezem oraz trap schodki ze zjeżdżalnią x 2</t>
  </si>
  <si>
    <t>bujak konik x 2</t>
  </si>
  <si>
    <t>Huśtawka ważka x 2</t>
  </si>
  <si>
    <t xml:space="preserve">Wiata </t>
  </si>
  <si>
    <t>plac do tańca</t>
  </si>
  <si>
    <t xml:space="preserve">Ziębice plac Ozieblowskiego </t>
  </si>
  <si>
    <t xml:space="preserve">Trap schodki ze zjeżdżalnia </t>
  </si>
  <si>
    <t xml:space="preserve">Ławki – 7 sztuk </t>
  </si>
  <si>
    <t xml:space="preserve">Huśtawka wahadłowa podwójna -4 sztuki (jedna bez siedzisk) </t>
  </si>
  <si>
    <t xml:space="preserve">Tabliczka z regulaminem – 3 sztuki </t>
  </si>
  <si>
    <t xml:space="preserve">Huśtawka ważka 2 sztuki </t>
  </si>
  <si>
    <t xml:space="preserve">Sprężynowiec x 2 </t>
  </si>
  <si>
    <t xml:space="preserve">Karuzela </t>
  </si>
  <si>
    <t xml:space="preserve">Ścianka wspinaczkowa – małpi gaj </t>
  </si>
  <si>
    <t xml:space="preserve">zestaw zabawowy </t>
  </si>
  <si>
    <t xml:space="preserve">Kosze na śmieci </t>
  </si>
  <si>
    <t xml:space="preserve">Ziębice ul. Osińska </t>
  </si>
  <si>
    <t>79/2</t>
  </si>
  <si>
    <t xml:space="preserve">jeżdziec konny na pylonie </t>
  </si>
  <si>
    <t xml:space="preserve">karuzela krzyżowa czteroramienna </t>
  </si>
  <si>
    <t xml:space="preserve">twister i stepper </t>
  </si>
  <si>
    <t xml:space="preserve">ławka skośna </t>
  </si>
  <si>
    <t xml:space="preserve">przywodziciel - odwodziciel </t>
  </si>
  <si>
    <t xml:space="preserve">biegacz - piechur </t>
  </si>
  <si>
    <t xml:space="preserve">Witostowice </t>
  </si>
  <si>
    <t>100/1</t>
  </si>
  <si>
    <t xml:space="preserve">zestaw zabawowy wieża z daszkiem dwuspadowym, ślizg metalowy, trap schodki </t>
  </si>
  <si>
    <t xml:space="preserve">altana drewniana </t>
  </si>
  <si>
    <t xml:space="preserve">kółko krzyżyk </t>
  </si>
  <si>
    <t xml:space="preserve">Starczówek </t>
  </si>
  <si>
    <t>431/2</t>
  </si>
  <si>
    <t xml:space="preserve">huśtawka potrójna wahadłowa </t>
  </si>
  <si>
    <t>Nr działki</t>
  </si>
  <si>
    <t>Wyposażenie</t>
  </si>
  <si>
    <t>GMINA ZIĘBICE</t>
  </si>
  <si>
    <t>TAK</t>
  </si>
  <si>
    <t>Księgowa brutto</t>
  </si>
  <si>
    <r>
      <t xml:space="preserve">Środki obrotowe łącznie
</t>
    </r>
    <r>
      <rPr>
        <i/>
        <sz val="8"/>
        <rFont val="Verdana"/>
        <family val="2"/>
      </rPr>
      <t>środki czystości, tonery, materiały biurowe</t>
    </r>
  </si>
  <si>
    <t>Załącznik nr 24 do Specyfikacji Istotnych Warunków Zamówienia na usługę ubezpieczenia Gminy Ziębice oraz podległcyh jednostek organizacyjnych
Znak sprawy 1/2018/OC+M_KOM_NNW/NO/K/BU
– „Wykaz mienia do ubezpieczenia_Gmina”</t>
  </si>
  <si>
    <t>Gmina Ziębice</t>
  </si>
  <si>
    <t>Zestaw komputerowy</t>
  </si>
  <si>
    <t>księgowa brutto</t>
  </si>
  <si>
    <t>stacjonarny</t>
  </si>
  <si>
    <t>Drukarka HP 1600</t>
  </si>
  <si>
    <t>Drukarka HP 3015</t>
  </si>
  <si>
    <t>Zestaw 13 kamer monitoringu</t>
  </si>
  <si>
    <t>6262912-6262924</t>
  </si>
  <si>
    <t>Straż Miejska</t>
  </si>
  <si>
    <t>Kogo mienie</t>
  </si>
  <si>
    <t>Ziębice ul_T_Kościuszki 15a_dz_nr_907/Budynek po byłym Lo/</t>
  </si>
  <si>
    <t>Ziębice ul_T_Kościuszki 15_dz_nr_906_/Budynek Sali gimnastycznej/</t>
  </si>
  <si>
    <t>Ziębice ul_Gliwicka nr_6_dz_nr_863/Budynek poszkolny/</t>
  </si>
  <si>
    <t>Ziębice ul_Wałowa nr_39_dz_nr_821_bud_mieszk_(lokal_mieszkalny)</t>
  </si>
  <si>
    <t>Ziębice ul_Grunwaldzka_nr_1_1a_dz_nr 838_1_Budynek mieszkalny wiel_rodz_Centrum Informacji_lokal_użytkowy w parterze</t>
  </si>
  <si>
    <t>Ziębice ul_1_go_Maja_9_dz_nr738_Bud_mag_sosjal_w_części W_C_nr1_nr_ew_1411_nr_inwent_1010943</t>
  </si>
  <si>
    <t>Ziębice ul_1_go_Maja_9_dz_nr738_Gospodarczy_nr2_nr_ew_1412_nr_inwent_1010945</t>
  </si>
  <si>
    <t xml:space="preserve">Ziębice ul_1_go Maja_9_dz_nr_738_Budynek Gospodarczy_nr3_nr ewid_1413_nr inw_1010944  </t>
  </si>
  <si>
    <t xml:space="preserve">Czerńczyce nr 9 _dz_nr_114_1_Budynek miesz_wiel_rodzin </t>
  </si>
  <si>
    <t>Lipa dz_nr_43_10_Bud_Św_Wiejskiej_Kaplica</t>
  </si>
  <si>
    <t>Krzelków_dz_nr_62_1_Bud_Świetlicy_Wiejskiej_sklep</t>
  </si>
  <si>
    <t>Krzelków_dz_nr_24_dz_nr_57_10_Bud_mieszk_w_części_przedszkole</t>
  </si>
  <si>
    <t>Krzelków_Dz_nr_57_10_Budynek_Gospodarczy</t>
  </si>
  <si>
    <t>Służejów nr_33_Dz_nr_195_2_Budynek_gospodarczy_pałacowy_Świetlica w budynku</t>
  </si>
  <si>
    <t>Służejów _dz_nr_195_2_Budynek OSP</t>
  </si>
  <si>
    <t>Niedźwiednik nr_99_dz_nr_333_3_i_334_8_Bud_Mieszk_Wielorod</t>
  </si>
  <si>
    <t>Niedźwiednik _dz_nr_333_3_Bud_gospod_obora_nr1</t>
  </si>
  <si>
    <t>Niedźwiednik _dz_nr_334_8_Bud_gospod_WC_nr1</t>
  </si>
  <si>
    <t>Wadochowice dz_nr32_bud_gospodarczy_nr1</t>
  </si>
  <si>
    <t>Wadochowice dz_nr32_bud_gospodarczy_nr2</t>
  </si>
  <si>
    <t>Wadochowice dz_nr32_bud_gospodarczy_n3</t>
  </si>
  <si>
    <t>Wadochowice dz_nr32_bud_gospodarczy_n4</t>
  </si>
  <si>
    <t>Wadochowice nr 28_dz_nr_22_Budynek mieszkalny_wielorodzinny</t>
  </si>
  <si>
    <t xml:space="preserve">Wadochowice dz_nr_22_Budynek gospodarczy_nr1   </t>
  </si>
  <si>
    <t xml:space="preserve">Wadochowice dz_nr_22_Budynek gospodarczy_nr2   </t>
  </si>
  <si>
    <t xml:space="preserve">Wadochowice dz_nr_22_Budynek gospodarczy_nr3   </t>
  </si>
  <si>
    <t xml:space="preserve">Wadochowice dz_nr_22_Budynek gospodarczy_nr4   </t>
  </si>
  <si>
    <t xml:space="preserve">Wadochowice dz_nr_22_Budynek gospodarczy_nr5   </t>
  </si>
  <si>
    <t>Wadochowice nr_22_dz_nr_19_2_Budynek mieszkalny wielor_świetlica_wiejska</t>
  </si>
  <si>
    <t>Wadochowice nr_30_dz_nr_23_Budyn_mieszk_pustostan</t>
  </si>
  <si>
    <t>Wadochowice_nr_32_dz_nr23_Budynek mieszkalny_wielorodzinny</t>
  </si>
  <si>
    <t>Wadochowice_dz_nr23_Budynek gospodarczy nr1</t>
  </si>
  <si>
    <t>Wadochowice_dz_nr23_Budynek gospodarczy nr2</t>
  </si>
  <si>
    <t>Wadochowice_dz_nr23_Budynek gospodarczy nr3</t>
  </si>
  <si>
    <t>Wadochowice_dz_nr23_Budynek gospodarczy nr4</t>
  </si>
  <si>
    <t>Wadochowice_dz_nr23_Budynek gospodarczy nr5</t>
  </si>
  <si>
    <t>Nowy Dwór działka nr 40_dz_nr_130_Budynek gospodarczy nr_1</t>
  </si>
  <si>
    <t>Witostowice nr_12_dz_nr_137_1_Budynek mieszk_wielor_świetlica</t>
  </si>
  <si>
    <t>Raczyce_dz_nr_136_3_Budynek gospodarczy nr1</t>
  </si>
  <si>
    <t>Raczyce_nr16_dz_nr75_1_Budynek Mieszkalny</t>
  </si>
  <si>
    <t>Raczyce_dz_nr75_1_Budynek gospodarczy nr_1</t>
  </si>
  <si>
    <t>Raczyce_dz_nr75_1_Budynek gospodarczy nr_2</t>
  </si>
  <si>
    <t>Raczyce_dz_nr75_2_Budynek gospodarczy nr_1</t>
  </si>
  <si>
    <t>Biernacice_Dz_nr_304_3_Budynek gospodarczy nr1</t>
  </si>
  <si>
    <t>Biernacice_Dz_nr_304_4_Budynek gospodarczy nr1</t>
  </si>
  <si>
    <t>Biernacice_Dz_nr_304_5_Budynek gospodarczy nr1</t>
  </si>
  <si>
    <t xml:space="preserve">Biernacice_nr19b_dz_nr_99_9_Budynek_mieszkalny_stara świetlica </t>
  </si>
  <si>
    <t xml:space="preserve">Niedźwiedź 38_dz_nr_227_Budynek_mieszkalny </t>
  </si>
  <si>
    <t>Niedźwiedź_nr_227_Budynek_gospodarczy nr1</t>
  </si>
  <si>
    <t>Niedźwiedź_nr_227_Budynek_gospodarczy nr2</t>
  </si>
  <si>
    <t>Niedźwiedź nr_97_dz_nr_361_4_Budynek mieszk_w części_usług_świetlica</t>
  </si>
  <si>
    <t>Niedźwiedź nr_66a_dz_nr_450_1_Budynek_mieszkalny</t>
  </si>
  <si>
    <t>Niedźwiedź_dz_nr_450_1_Budynek_gospodarczy nr1</t>
  </si>
  <si>
    <t>Lubnów_nr_86_dz_nr_178_Budynek_mieszkalny</t>
  </si>
  <si>
    <t>Lubnów_dz_nr_178_Budynek_gospodarczy nr1</t>
  </si>
  <si>
    <t>Lubnów_dz_nr_178_Budynek_gospodarczy nr2</t>
  </si>
  <si>
    <t>Lubnów_dz_nr_178_Budynek_gospodarczy nr3</t>
  </si>
  <si>
    <t>Lubnów_dz_nr_178_Budynek_gospodarczy nr4</t>
  </si>
  <si>
    <t>Lubnów_dz_nr_179_Budynek zaplecza socjalnego-świetlicy wiejskiej</t>
  </si>
  <si>
    <t>Lubnów_dz_nr_179_Budynek gospodarczy nr1</t>
  </si>
  <si>
    <t>Lubnów nr_122_dz_nr_229_Budynek_mieszkalny_wielorodzinny</t>
  </si>
  <si>
    <t>Lubnów_dz_nr_229_Budynek gospodarczy_nr1</t>
  </si>
  <si>
    <t>Lubnów_dz_nr_229_Budynek gospodarczy_nr2</t>
  </si>
  <si>
    <t>Lubnów_dz_nr_229_Budynek gospodarczy_nr3</t>
  </si>
  <si>
    <t>Lubnów_dz_nr_229_Budynek gospodarczy_nr4</t>
  </si>
  <si>
    <t>Lubnów nr 113B_dz_nr_215_8_Budynek_gospodarcz_mieszkalnowarsztatowy</t>
  </si>
  <si>
    <t>Lubnów nr_41_dz_nr_285_1_Budynek_szkolno_mieszkalny</t>
  </si>
  <si>
    <t>Lubnów nr_41_dz_nr_285_1_Budynek_gospodarczy</t>
  </si>
  <si>
    <t>Nowina nr_26_dz_95_1_Budynek_mieszkalny_pustostan</t>
  </si>
  <si>
    <t>Nowina_dz_95_1_Budynek_gospodarczy nr1</t>
  </si>
  <si>
    <t>Nowina_dz_95_1_Budynek_gospodarczy nr2</t>
  </si>
  <si>
    <t>Nowina_dz_95_1_Budynek_gospodarczy nr3</t>
  </si>
  <si>
    <t>Nowina_dz_95_1_Budynek_gospodarczy nr4</t>
  </si>
  <si>
    <t>Nowina nr_23_dz_95_1_Budynek_mieszkalny_pustostan</t>
  </si>
  <si>
    <t>Nowina_dz_95_1_Budynek_gospodarczy_nr_5</t>
  </si>
  <si>
    <t>Nowina_dz_95_1_Budynek_gospodarczy_nr_6</t>
  </si>
  <si>
    <t>Nowina_dz_95_1_Budynek_gospodarczy_nr_7</t>
  </si>
  <si>
    <t>Nowina_nr_18_dz_nr_190_4_Bud_Świetlicy_Wiejskiej</t>
  </si>
  <si>
    <t>Nowina_nr_27a_dz_nr_85_2_Budynek mieszkalny</t>
  </si>
  <si>
    <t>Wigańcice_dz_nr_800_Budynek_gospodarczy nr_1</t>
  </si>
  <si>
    <t>Wigańcice_dz_nr_800_Budynek_gospodarczy nr_2</t>
  </si>
  <si>
    <t>Wigańcice_dz_nr_800_Budynek_gospodarczy nr_3</t>
  </si>
  <si>
    <t>Wigańcice_nr62a_dz_nr_535_8_Budynek_Świetlica_Wiejska</t>
  </si>
  <si>
    <t xml:space="preserve">Starczówek nr_39_dz_234_2_Budynek_Świetlica_Wiejska </t>
  </si>
  <si>
    <t xml:space="preserve">Starczówek nr_59_dz_571_3_Budynek_mieszkalny_wielorodzinny </t>
  </si>
  <si>
    <t>Starczówek_dz_571_3_Budynek_gospodarczy_nr_1</t>
  </si>
  <si>
    <t>Starczówek_nr_66_dz_nr_210_2_Budynek_mieszkalny</t>
  </si>
  <si>
    <t>Kalinowice Górne 5b_dz_nr_85_2_Budynek_mieszkalny</t>
  </si>
  <si>
    <t>Ziębice_budynek gospodarczy_przy nieruchomości_ul_Przemysłowa_nr_57_dz_nr_51</t>
  </si>
  <si>
    <t>Czerńczyce przy nieruchomości nr_37_Budynek_gospodarczy_nr_ew_27</t>
  </si>
  <si>
    <t>Czerńczyce przy nieruchomości nr_37_Budynek_gospodarczy_nr_ew_29</t>
  </si>
  <si>
    <t>Lubnów_113a_dz_nr_215_10_Budynek mieszkalno_użytkowy_po_przedszkolu</t>
  </si>
  <si>
    <t>Lubnów przy nieruchomości 113a_dz_215_10_Budynek_gospodarczy</t>
  </si>
  <si>
    <t>Kserokopiarka Kyocera TA4051ci</t>
  </si>
  <si>
    <t>Kopertownica Di-380</t>
  </si>
  <si>
    <t>Niszczarka HSM B32</t>
  </si>
  <si>
    <t>Komputer PC i5-7400/8GB/SSD275/Win10Prof/22'</t>
  </si>
  <si>
    <t>Notebok LENOVO ThinPad X1 Carbon 5</t>
  </si>
  <si>
    <t>przenośny</t>
  </si>
  <si>
    <t>Komputer PC i3-7100/8GB/SSD256/win10Prof/22'</t>
  </si>
  <si>
    <t>Drukarka KYOCERA ECOSYS P3055dn</t>
  </si>
  <si>
    <t>Niszczarka Felowes 70S</t>
  </si>
  <si>
    <t>Program Office 2016</t>
  </si>
  <si>
    <t>oprogramowanie</t>
  </si>
  <si>
    <t>Switch 16 PORT 100/1000</t>
  </si>
  <si>
    <t>Komputer All IN ONE Lenovo S400 i3/4/gb/1T/W10Pro</t>
  </si>
  <si>
    <t>Drukarka Kyocera FS-2100DN</t>
  </si>
  <si>
    <t>Skaner EPSON DS530</t>
  </si>
  <si>
    <t>Komputer LENOVO S50</t>
  </si>
  <si>
    <t>Urzdzenie CANON MG6850</t>
  </si>
  <si>
    <t>Drukarka ZEBRA TLP2824</t>
  </si>
  <si>
    <t>Kserokopiarka Kyocera M2035dn</t>
  </si>
  <si>
    <t>Oprogramowanie - łącznie</t>
  </si>
  <si>
    <t>Pierwsze ryzyko</t>
  </si>
  <si>
    <t>Pierwszy okres ubezpieczenia:</t>
  </si>
  <si>
    <t>od 01.04.2018r. 
do 31.03.2019r.</t>
  </si>
  <si>
    <t>365 dni</t>
  </si>
  <si>
    <t>od 01.06.2018r. 
do 31.03.2019r.</t>
  </si>
  <si>
    <t>304 dni</t>
  </si>
  <si>
    <t>Starczówek_nr_101_dz_nr_52_3_Budynek_mieszkalny</t>
  </si>
  <si>
    <t>Starczówek_dz_nr_52_3_Budynek_gospodarczy_nr_1</t>
  </si>
  <si>
    <t>Starczówek_dz_nr_52_3_Budynek_gospodarczy_nr_2</t>
  </si>
  <si>
    <t>Raczyce_dz_nr75_2_Budynek gospodarczy nr_2</t>
  </si>
  <si>
    <t>świetlica Biernacice</t>
  </si>
  <si>
    <t xml:space="preserve"> świetlica Bożnowice</t>
  </si>
  <si>
    <t>świetlica Dębowiec</t>
  </si>
  <si>
    <t>świetlica Lipa</t>
  </si>
  <si>
    <t xml:space="preserve"> filia biblioteczna Niedźwiednik</t>
  </si>
  <si>
    <t>świetlica Niedźwiednik</t>
  </si>
  <si>
    <t>świetlica Nowina</t>
  </si>
  <si>
    <t>świetlica Osina Mała</t>
  </si>
  <si>
    <t>świetlica Osina Wielka</t>
  </si>
  <si>
    <t>świetlica Raczyce 27b</t>
  </si>
  <si>
    <t>świetlica Rososznica</t>
  </si>
  <si>
    <t xml:space="preserve"> świetlica Skalice 16b</t>
  </si>
  <si>
    <t>Głęboka nr 5 Dz_nr_40_100_Budynek mieszkalny_świetlica wiejska</t>
  </si>
  <si>
    <t>Ziębice_ul_Przemysłowa_nr_57_dz_nr_51_Budynek_mieszkalny_wielorodzinny</t>
  </si>
  <si>
    <t>Wadochowice nr 48_dz_nr_32_bud_mieszk_wielorodzinny</t>
  </si>
  <si>
    <t>Lubnów nr_87_dz_nr_179_Budynek Świetlicy Wiejskiej w części usługowy+filia biblioteczna</t>
  </si>
  <si>
    <t>Czerńczyce_dz_nr_84_1_Bud_Świet_Wiejskiej_bud_ZCK_i_pom_ usługowe, Świetlica+biblioteka</t>
  </si>
  <si>
    <t>Budynki oraz budowle (GMINA+OSP) - łącznie:</t>
  </si>
  <si>
    <t>Wigańcice_88_dz_nr_800_budynek po-szkolny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</si>
</sst>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&quot; zł&quot;_-;\-* #,##0.00&quot; zł&quot;_-;_-* \-??&quot; zł&quot;_-;_-@_-"/>
    <numFmt numFmtId="166" formatCode="#,##0.00\ _z_ł"/>
    <numFmt numFmtId="167" formatCode="#,##0.00&quot; zł&quot;;\-#,##0.00&quot; zł&quot;"/>
    <numFmt numFmtId="168" formatCode="#,##0.00&quot; zł&quot;"/>
  </numFmts>
  <fonts count="5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25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sz val="8"/>
      <name val="Czcionka tekstu podstawowego"/>
      <family val="0"/>
    </font>
    <font>
      <sz val="8"/>
      <name val="Arial CE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rgb="FFC2B000"/>
      </right>
      <top style="thin">
        <color indexed="8"/>
      </top>
      <bottom style="thin">
        <color rgb="FFC2B000"/>
      </bottom>
    </border>
    <border>
      <left style="thin">
        <color rgb="FFC2B000"/>
      </left>
      <right style="thin">
        <color indexed="8"/>
      </right>
      <top style="thin">
        <color indexed="8"/>
      </top>
      <bottom style="thin">
        <color rgb="FFC2B000"/>
      </bottom>
    </border>
    <border>
      <left style="thin">
        <color indexed="8"/>
      </left>
      <right style="thin">
        <color rgb="FFC2B000"/>
      </right>
      <top style="thin">
        <color rgb="FFC2B000"/>
      </top>
      <bottom style="thin">
        <color rgb="FFC2B000"/>
      </bottom>
    </border>
    <border>
      <left style="thin">
        <color rgb="FFC2B000"/>
      </left>
      <right style="thin">
        <color indexed="8"/>
      </right>
      <top style="thin">
        <color rgb="FFC2B000"/>
      </top>
      <bottom style="thin">
        <color rgb="FFC2B000"/>
      </bottom>
    </border>
    <border>
      <left style="thin">
        <color indexed="8"/>
      </left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>
        <color indexed="8"/>
      </right>
      <top style="thin">
        <color rgb="FFC2B000"/>
      </top>
      <bottom style="thin"/>
    </border>
    <border>
      <left style="hair">
        <color indexed="50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>
        <color indexed="8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indexed="8"/>
      </bottom>
    </border>
    <border>
      <left style="hair">
        <color rgb="FFC2B000"/>
      </left>
      <right style="thin">
        <color indexed="8"/>
      </right>
      <top style="thin">
        <color rgb="FFC2B000"/>
      </top>
      <bottom style="thin">
        <color indexed="8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hair">
        <color rgb="FFC2B000"/>
      </bottom>
    </border>
    <border>
      <left style="thin">
        <color indexed="8"/>
      </left>
      <right style="hair">
        <color rgb="FFC2B000"/>
      </right>
      <top style="thin">
        <color indexed="8"/>
      </top>
      <bottom style="thin"/>
    </border>
    <border>
      <left style="hair">
        <color rgb="FFC2B000"/>
      </left>
      <right style="hair">
        <color rgb="FFC2B000"/>
      </right>
      <top style="thin">
        <color indexed="8"/>
      </top>
      <bottom style="thin"/>
    </border>
    <border>
      <left style="hair">
        <color rgb="FFC2B000"/>
      </left>
      <right style="thin">
        <color indexed="8"/>
      </right>
      <top style="thin">
        <color indexed="8"/>
      </top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/>
    </border>
    <border>
      <left style="thin">
        <color rgb="FFC2B000"/>
      </left>
      <right style="thin"/>
      <top style="thin"/>
      <bottom style="thin"/>
    </border>
    <border>
      <left style="thin">
        <color rgb="FFC2B000"/>
      </left>
      <right style="thin"/>
      <top style="thin"/>
      <bottom style="hair">
        <color rgb="FFC2B000"/>
      </bottom>
    </border>
    <border>
      <left style="thin">
        <color rgb="FFC2B000"/>
      </left>
      <right style="thin"/>
      <top style="hair">
        <color rgb="FFC2B000"/>
      </top>
      <bottom style="hair">
        <color rgb="FFC2B000"/>
      </bottom>
    </border>
    <border>
      <left style="thin">
        <color rgb="FFC2B000"/>
      </left>
      <right style="thin"/>
      <top style="hair">
        <color rgb="FFC2B000"/>
      </top>
      <bottom style="thin"/>
    </border>
    <border>
      <left style="thin">
        <color indexed="8"/>
      </left>
      <right style="hair">
        <color rgb="FFC2B000"/>
      </right>
      <top style="thin">
        <color rgb="FFC2B000"/>
      </top>
      <bottom style="hair">
        <color rgb="FFC2B000"/>
      </bottom>
    </border>
    <border>
      <left style="hair">
        <color rgb="FFC2B000"/>
      </left>
      <right style="thin">
        <color indexed="8"/>
      </right>
      <top style="thin">
        <color rgb="FFC2B000"/>
      </top>
      <bottom style="hair">
        <color rgb="FFC2B000"/>
      </bottom>
    </border>
    <border>
      <left style="thin">
        <color indexed="8"/>
      </left>
      <right style="hair">
        <color rgb="FFC2B000"/>
      </right>
      <top style="thin">
        <color indexed="8"/>
      </top>
      <bottom style="thin">
        <color indexed="8"/>
      </bottom>
    </border>
    <border>
      <left style="hair">
        <color rgb="FFC2B000"/>
      </left>
      <right style="hair">
        <color rgb="FFC2B000"/>
      </right>
      <top style="thin">
        <color indexed="8"/>
      </top>
      <bottom style="thin">
        <color indexed="8"/>
      </bottom>
    </border>
    <border>
      <left style="hair">
        <color rgb="FFC2B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thin">
        <color indexed="8"/>
      </left>
      <right style="hair">
        <color rgb="FFC2B000"/>
      </right>
      <top>
        <color indexed="63"/>
      </top>
      <bottom style="thin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thin">
        <color rgb="FFC2B000"/>
      </bottom>
    </border>
    <border>
      <left style="thin">
        <color indexed="8"/>
      </left>
      <right style="hair">
        <color indexed="50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rgb="FFC2B000"/>
      </right>
      <top>
        <color indexed="63"/>
      </top>
      <bottom>
        <color indexed="63"/>
      </bottom>
    </border>
    <border>
      <left style="thin">
        <color indexed="8"/>
      </left>
      <right style="hair">
        <color rgb="FFC2B000"/>
      </right>
      <top style="thin"/>
      <bottom>
        <color indexed="63"/>
      </bottom>
    </border>
    <border>
      <left style="hair">
        <color rgb="FFC2B000"/>
      </left>
      <right style="thin">
        <color indexed="8"/>
      </right>
      <top>
        <color indexed="63"/>
      </top>
      <bottom>
        <color indexed="63"/>
      </bottom>
    </border>
    <border>
      <left style="hair">
        <color rgb="FFC2B000"/>
      </left>
      <right style="thin">
        <color indexed="8"/>
      </right>
      <top style="thin"/>
      <bottom>
        <color indexed="63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thin">
        <color indexed="8"/>
      </left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thin"/>
      <top style="hair">
        <color rgb="FFC2B000"/>
      </top>
      <bottom>
        <color indexed="63"/>
      </bottom>
    </border>
    <border>
      <left style="hair">
        <color rgb="FFC2B000"/>
      </left>
      <right style="thin"/>
      <top style="thin">
        <color rgb="FFC2B000"/>
      </top>
      <bottom style="hair">
        <color rgb="FFC2B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50"/>
      </right>
      <top style="thin">
        <color indexed="8"/>
      </top>
      <bottom style="thin">
        <color indexed="8"/>
      </bottom>
    </border>
    <border>
      <left style="hair">
        <color indexed="5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rgb="FFC2B000"/>
      </right>
      <top style="thin">
        <color rgb="FFC2B000"/>
      </top>
      <bottom>
        <color indexed="63"/>
      </bottom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thin"/>
      <right style="thin">
        <color rgb="FFC2B000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rgb="FFC2B000"/>
      </left>
      <right style="thin">
        <color indexed="8"/>
      </right>
      <top style="thin">
        <color rgb="FFC2B000"/>
      </top>
      <bottom>
        <color indexed="63"/>
      </bottom>
    </border>
    <border>
      <left style="hair">
        <color rgb="FFC2B000"/>
      </left>
      <right style="thin">
        <color indexed="8"/>
      </right>
      <top>
        <color indexed="63"/>
      </top>
      <bottom style="thin">
        <color rgb="FFC2B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5" fontId="3" fillId="34" borderId="16" xfId="0" applyNumberFormat="1" applyFont="1" applyFill="1" applyBorder="1" applyAlignment="1">
      <alignment horizontal="righ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center" vertical="center" wrapText="1"/>
    </xf>
    <xf numFmtId="165" fontId="3" fillId="37" borderId="17" xfId="0" applyNumberFormat="1" applyFont="1" applyFill="1" applyBorder="1" applyAlignment="1">
      <alignment horizontal="right" vertical="center" wrapText="1"/>
    </xf>
    <xf numFmtId="0" fontId="3" fillId="37" borderId="17" xfId="0" applyFont="1" applyFill="1" applyBorder="1" applyAlignment="1">
      <alignment horizontal="center" vertical="center" wrapText="1"/>
    </xf>
    <xf numFmtId="166" fontId="3" fillId="35" borderId="18" xfId="0" applyNumberFormat="1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left" vertical="center" wrapText="1"/>
    </xf>
    <xf numFmtId="165" fontId="3" fillId="37" borderId="19" xfId="0" applyNumberFormat="1" applyFont="1" applyFill="1" applyBorder="1" applyAlignment="1">
      <alignment horizontal="right" vertical="center" wrapText="1"/>
    </xf>
    <xf numFmtId="0" fontId="3" fillId="37" borderId="19" xfId="0" applyFont="1" applyFill="1" applyBorder="1" applyAlignment="1">
      <alignment horizontal="center" vertical="center" wrapText="1"/>
    </xf>
    <xf numFmtId="166" fontId="3" fillId="35" borderId="20" xfId="0" applyNumberFormat="1" applyFont="1" applyFill="1" applyBorder="1" applyAlignment="1">
      <alignment horizontal="center" vertical="center" wrapText="1"/>
    </xf>
    <xf numFmtId="165" fontId="3" fillId="35" borderId="21" xfId="0" applyNumberFormat="1" applyFont="1" applyFill="1" applyBorder="1" applyAlignment="1">
      <alignment horizontal="right" vertical="center" wrapText="1"/>
    </xf>
    <xf numFmtId="0" fontId="11" fillId="35" borderId="22" xfId="0" applyFont="1" applyFill="1" applyBorder="1" applyAlignment="1">
      <alignment vertical="center" wrapText="1"/>
    </xf>
    <xf numFmtId="165" fontId="12" fillId="35" borderId="22" xfId="0" applyNumberFormat="1" applyFont="1" applyFill="1" applyBorder="1" applyAlignment="1">
      <alignment horizontal="right" wrapText="1"/>
    </xf>
    <xf numFmtId="0" fontId="12" fillId="35" borderId="22" xfId="0" applyFont="1" applyFill="1" applyBorder="1" applyAlignment="1">
      <alignment horizontal="center" wrapText="1"/>
    </xf>
    <xf numFmtId="165" fontId="11" fillId="37" borderId="22" xfId="0" applyNumberFormat="1" applyFont="1" applyFill="1" applyBorder="1" applyAlignment="1">
      <alignment horizontal="right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5" borderId="23" xfId="0" applyFont="1" applyFill="1" applyBorder="1" applyAlignment="1">
      <alignment vertical="center" wrapText="1"/>
    </xf>
    <xf numFmtId="165" fontId="3" fillId="35" borderId="23" xfId="0" applyNumberFormat="1" applyFont="1" applyFill="1" applyBorder="1" applyAlignment="1">
      <alignment horizontal="right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65" fontId="3" fillId="34" borderId="25" xfId="0" applyNumberFormat="1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44" fontId="3" fillId="35" borderId="21" xfId="0" applyNumberFormat="1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 horizontal="right" vertical="center" wrapText="1"/>
    </xf>
    <xf numFmtId="165" fontId="3" fillId="38" borderId="28" xfId="0" applyNumberFormat="1" applyFont="1" applyFill="1" applyBorder="1" applyAlignment="1">
      <alignment vertical="center" wrapText="1"/>
    </xf>
    <xf numFmtId="0" fontId="3" fillId="38" borderId="28" xfId="0" applyFont="1" applyFill="1" applyBorder="1" applyAlignment="1">
      <alignment vertical="center" wrapText="1"/>
    </xf>
    <xf numFmtId="0" fontId="10" fillId="39" borderId="29" xfId="0" applyNumberFormat="1" applyFont="1" applyFill="1" applyBorder="1" applyAlignment="1">
      <alignment vertical="center"/>
    </xf>
    <xf numFmtId="0" fontId="10" fillId="39" borderId="30" xfId="0" applyNumberFormat="1" applyFont="1" applyFill="1" applyBorder="1" applyAlignment="1">
      <alignment vertical="center" wrapText="1"/>
    </xf>
    <xf numFmtId="0" fontId="10" fillId="40" borderId="31" xfId="0" applyNumberFormat="1" applyFont="1" applyFill="1" applyBorder="1" applyAlignment="1">
      <alignment vertical="center"/>
    </xf>
    <xf numFmtId="0" fontId="10" fillId="40" borderId="32" xfId="0" applyNumberFormat="1" applyFont="1" applyFill="1" applyBorder="1" applyAlignment="1">
      <alignment vertical="center"/>
    </xf>
    <xf numFmtId="0" fontId="10" fillId="40" borderId="32" xfId="0" applyNumberFormat="1" applyFont="1" applyFill="1" applyBorder="1" applyAlignment="1">
      <alignment horizontal="left" vertical="center" wrapText="1"/>
    </xf>
    <xf numFmtId="0" fontId="10" fillId="40" borderId="32" xfId="0" applyNumberFormat="1" applyFont="1" applyFill="1" applyBorder="1" applyAlignment="1">
      <alignment vertical="center" wrapText="1"/>
    </xf>
    <xf numFmtId="0" fontId="10" fillId="40" borderId="33" xfId="0" applyNumberFormat="1" applyFont="1" applyFill="1" applyBorder="1" applyAlignment="1">
      <alignment vertical="center"/>
    </xf>
    <xf numFmtId="0" fontId="10" fillId="40" borderId="33" xfId="0" applyNumberFormat="1" applyFont="1" applyFill="1" applyBorder="1" applyAlignment="1">
      <alignment vertical="center" wrapText="1"/>
    </xf>
    <xf numFmtId="0" fontId="10" fillId="40" borderId="31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166" fontId="3" fillId="35" borderId="35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left" vertical="center" wrapText="1"/>
    </xf>
    <xf numFmtId="165" fontId="3" fillId="41" borderId="17" xfId="0" applyNumberFormat="1" applyFont="1" applyFill="1" applyBorder="1" applyAlignment="1">
      <alignment horizontal="center" vertical="center" wrapText="1"/>
    </xf>
    <xf numFmtId="165" fontId="11" fillId="37" borderId="27" xfId="0" applyNumberFormat="1" applyFont="1" applyFill="1" applyBorder="1" applyAlignment="1">
      <alignment horizontal="right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165" fontId="3" fillId="34" borderId="37" xfId="0" applyNumberFormat="1" applyFont="1" applyFill="1" applyBorder="1" applyAlignment="1">
      <alignment horizontal="center" vertical="center" wrapText="1"/>
    </xf>
    <xf numFmtId="165" fontId="3" fillId="34" borderId="38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left" vertical="center" wrapText="1"/>
    </xf>
    <xf numFmtId="167" fontId="3" fillId="33" borderId="37" xfId="0" applyNumberFormat="1" applyFont="1" applyFill="1" applyBorder="1" applyAlignment="1">
      <alignment horizontal="right" vertical="center" wrapText="1"/>
    </xf>
    <xf numFmtId="0" fontId="3" fillId="33" borderId="37" xfId="0" applyFont="1" applyFill="1" applyBorder="1" applyAlignment="1">
      <alignment vertical="center" wrapText="1"/>
    </xf>
    <xf numFmtId="0" fontId="3" fillId="34" borderId="36" xfId="0" applyFont="1" applyFill="1" applyBorder="1" applyAlignment="1">
      <alignment horizontal="right" vertical="center" wrapText="1"/>
    </xf>
    <xf numFmtId="165" fontId="3" fillId="34" borderId="38" xfId="0" applyNumberFormat="1" applyFont="1" applyFill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/>
    </xf>
    <xf numFmtId="168" fontId="3" fillId="37" borderId="17" xfId="0" applyNumberFormat="1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68" fontId="3" fillId="37" borderId="41" xfId="0" applyNumberFormat="1" applyFont="1" applyFill="1" applyBorder="1" applyAlignment="1">
      <alignment horizontal="right" vertical="center"/>
    </xf>
    <xf numFmtId="0" fontId="3" fillId="37" borderId="41" xfId="0" applyFont="1" applyFill="1" applyBorder="1" applyAlignment="1">
      <alignment horizontal="center" vertical="center" wrapText="1"/>
    </xf>
    <xf numFmtId="0" fontId="3" fillId="37" borderId="41" xfId="0" applyFont="1" applyFill="1" applyBorder="1" applyAlignment="1">
      <alignment horizontal="center" vertical="center"/>
    </xf>
    <xf numFmtId="0" fontId="3" fillId="37" borderId="41" xfId="0" applyFont="1" applyFill="1" applyBorder="1" applyAlignment="1" quotePrefix="1">
      <alignment horizontal="center" vertical="center"/>
    </xf>
    <xf numFmtId="0" fontId="3" fillId="37" borderId="17" xfId="0" applyFont="1" applyFill="1" applyBorder="1" applyAlignment="1" quotePrefix="1">
      <alignment horizontal="center" vertical="center"/>
    </xf>
    <xf numFmtId="0" fontId="13" fillId="0" borderId="0" xfId="0" applyFont="1" applyAlignment="1">
      <alignment wrapText="1"/>
    </xf>
    <xf numFmtId="0" fontId="3" fillId="37" borderId="41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37" borderId="17" xfId="0" applyFont="1" applyFill="1" applyBorder="1" applyAlignment="1" quotePrefix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44" fontId="11" fillId="35" borderId="21" xfId="0" applyNumberFormat="1" applyFont="1" applyFill="1" applyBorder="1" applyAlignment="1">
      <alignment horizontal="right" vertical="center" wrapText="1"/>
    </xf>
    <xf numFmtId="0" fontId="11" fillId="35" borderId="21" xfId="0" applyFont="1" applyFill="1" applyBorder="1" applyAlignment="1">
      <alignment horizontal="center" vertical="center" wrapText="1"/>
    </xf>
    <xf numFmtId="44" fontId="11" fillId="35" borderId="23" xfId="0" applyNumberFormat="1" applyFont="1" applyFill="1" applyBorder="1" applyAlignment="1">
      <alignment horizontal="right" vertical="center" wrapText="1"/>
    </xf>
    <xf numFmtId="0" fontId="11" fillId="35" borderId="23" xfId="0" applyFont="1" applyFill="1" applyBorder="1" applyAlignment="1">
      <alignment horizontal="center" vertical="center" wrapText="1"/>
    </xf>
    <xf numFmtId="44" fontId="11" fillId="35" borderId="22" xfId="0" applyNumberFormat="1" applyFont="1" applyFill="1" applyBorder="1" applyAlignment="1">
      <alignment horizontal="right" vertical="center" wrapText="1"/>
    </xf>
    <xf numFmtId="44" fontId="11" fillId="35" borderId="27" xfId="0" applyNumberFormat="1" applyFont="1" applyFill="1" applyBorder="1" applyAlignment="1">
      <alignment horizontal="right" vertical="center" wrapText="1"/>
    </xf>
    <xf numFmtId="0" fontId="11" fillId="35" borderId="22" xfId="0" applyFont="1" applyFill="1" applyBorder="1" applyAlignment="1">
      <alignment horizontal="right" vertical="center" wrapText="1"/>
    </xf>
    <xf numFmtId="44" fontId="11" fillId="35" borderId="23" xfId="0" applyNumberFormat="1" applyFont="1" applyFill="1" applyBorder="1" applyAlignment="1" quotePrefix="1">
      <alignment horizontal="right" vertical="center" wrapText="1"/>
    </xf>
    <xf numFmtId="0" fontId="11" fillId="35" borderId="27" xfId="0" applyFont="1" applyFill="1" applyBorder="1" applyAlignment="1">
      <alignment horizontal="right" vertical="center" wrapText="1"/>
    </xf>
    <xf numFmtId="0" fontId="3" fillId="34" borderId="42" xfId="0" applyFont="1" applyFill="1" applyBorder="1" applyAlignment="1">
      <alignment horizontal="right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66" fontId="3" fillId="35" borderId="45" xfId="0" applyNumberFormat="1" applyFont="1" applyFill="1" applyBorder="1" applyAlignment="1">
      <alignment horizontal="center" vertical="center" wrapText="1"/>
    </xf>
    <xf numFmtId="166" fontId="3" fillId="35" borderId="46" xfId="0" applyNumberFormat="1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166" fontId="3" fillId="35" borderId="4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66" fontId="3" fillId="35" borderId="49" xfId="0" applyNumberFormat="1" applyFont="1" applyFill="1" applyBorder="1" applyAlignment="1">
      <alignment horizontal="center" vertical="center" wrapText="1"/>
    </xf>
    <xf numFmtId="166" fontId="3" fillId="35" borderId="5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10" borderId="51" xfId="0" applyFont="1" applyFill="1" applyBorder="1" applyAlignment="1">
      <alignment horizontal="center" vertical="center" wrapText="1"/>
    </xf>
    <xf numFmtId="0" fontId="16" fillId="10" borderId="52" xfId="0" applyFont="1" applyFill="1" applyBorder="1" applyAlignment="1">
      <alignment horizontal="center" vertical="center" wrapText="1"/>
    </xf>
    <xf numFmtId="0" fontId="16" fillId="10" borderId="53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66" fontId="3" fillId="35" borderId="49" xfId="0" applyNumberFormat="1" applyFont="1" applyFill="1" applyBorder="1" applyAlignment="1">
      <alignment horizontal="center" vertical="center" wrapText="1"/>
    </xf>
    <xf numFmtId="166" fontId="3" fillId="35" borderId="60" xfId="0" applyNumberFormat="1" applyFont="1" applyFill="1" applyBorder="1" applyAlignment="1">
      <alignment horizontal="center" vertical="center" wrapText="1"/>
    </xf>
    <xf numFmtId="165" fontId="11" fillId="37" borderId="27" xfId="0" applyNumberFormat="1" applyFont="1" applyFill="1" applyBorder="1" applyAlignment="1">
      <alignment horizontal="center" vertical="center" wrapText="1"/>
    </xf>
    <xf numFmtId="165" fontId="11" fillId="37" borderId="23" xfId="0" applyNumberFormat="1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5" fillId="42" borderId="61" xfId="0" applyNumberFormat="1" applyFont="1" applyFill="1" applyBorder="1" applyAlignment="1">
      <alignment horizontal="center" vertical="center"/>
    </xf>
    <xf numFmtId="0" fontId="15" fillId="42" borderId="29" xfId="0" applyNumberFormat="1" applyFont="1" applyFill="1" applyBorder="1" applyAlignment="1">
      <alignment horizontal="center" vertical="center"/>
    </xf>
    <xf numFmtId="0" fontId="10" fillId="42" borderId="61" xfId="0" applyNumberFormat="1" applyFont="1" applyFill="1" applyBorder="1" applyAlignment="1">
      <alignment horizontal="center" vertical="center"/>
    </xf>
    <xf numFmtId="0" fontId="10" fillId="42" borderId="29" xfId="0" applyNumberFormat="1" applyFont="1" applyFill="1" applyBorder="1" applyAlignment="1">
      <alignment horizontal="center" vertical="center"/>
    </xf>
    <xf numFmtId="0" fontId="15" fillId="40" borderId="29" xfId="0" applyNumberFormat="1" applyFont="1" applyFill="1" applyBorder="1" applyAlignment="1">
      <alignment horizontal="center" vertical="center"/>
    </xf>
    <xf numFmtId="0" fontId="10" fillId="40" borderId="29" xfId="0" applyNumberFormat="1" applyFont="1" applyFill="1" applyBorder="1" applyAlignment="1">
      <alignment horizontal="center" vertical="center"/>
    </xf>
    <xf numFmtId="49" fontId="10" fillId="40" borderId="29" xfId="0" applyNumberFormat="1" applyFont="1" applyFill="1" applyBorder="1" applyAlignment="1">
      <alignment horizontal="center" vertical="center"/>
    </xf>
    <xf numFmtId="49" fontId="15" fillId="40" borderId="29" xfId="0" applyNumberFormat="1" applyFont="1" applyFill="1" applyBorder="1" applyAlignment="1">
      <alignment horizontal="center" vertical="center"/>
    </xf>
    <xf numFmtId="0" fontId="15" fillId="43" borderId="61" xfId="0" applyNumberFormat="1" applyFont="1" applyFill="1" applyBorder="1" applyAlignment="1">
      <alignment horizontal="center" vertical="center"/>
    </xf>
    <xf numFmtId="0" fontId="15" fillId="43" borderId="29" xfId="0" applyNumberFormat="1" applyFont="1" applyFill="1" applyBorder="1" applyAlignment="1">
      <alignment horizontal="center" vertical="center"/>
    </xf>
    <xf numFmtId="0" fontId="15" fillId="42" borderId="61" xfId="0" applyNumberFormat="1" applyFont="1" applyFill="1" applyBorder="1" applyAlignment="1">
      <alignment horizontal="center" vertical="center" wrapText="1"/>
    </xf>
    <xf numFmtId="0" fontId="15" fillId="42" borderId="29" xfId="0" applyNumberFormat="1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8" borderId="63" xfId="0" applyFont="1" applyFill="1" applyBorder="1" applyAlignment="1">
      <alignment horizontal="center" vertical="center" wrapText="1"/>
    </xf>
    <xf numFmtId="0" fontId="3" fillId="38" borderId="64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7" borderId="65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3" fillId="37" borderId="66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37" borderId="16" xfId="0" applyFont="1" applyFill="1" applyBorder="1" applyAlignment="1">
      <alignment horizontal="left" vertical="center" wrapText="1"/>
    </xf>
    <xf numFmtId="0" fontId="16" fillId="9" borderId="51" xfId="0" applyFont="1" applyFill="1" applyBorder="1" applyAlignment="1">
      <alignment horizontal="center" vertical="center" wrapText="1"/>
    </xf>
    <xf numFmtId="0" fontId="16" fillId="9" borderId="52" xfId="0" applyFont="1" applyFill="1" applyBorder="1" applyAlignment="1">
      <alignment horizontal="center" vertical="center" wrapText="1"/>
    </xf>
    <xf numFmtId="0" fontId="16" fillId="9" borderId="53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1257300</xdr:colOff>
      <xdr:row>2</xdr:row>
      <xdr:rowOff>523875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62025"/>
          <a:ext cx="15525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1247775</xdr:colOff>
      <xdr:row>2</xdr:row>
      <xdr:rowOff>523875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62025"/>
          <a:ext cx="15430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104775</xdr:rowOff>
    </xdr:from>
    <xdr:to>
      <xdr:col>2</xdr:col>
      <xdr:colOff>1238250</xdr:colOff>
      <xdr:row>1</xdr:row>
      <xdr:rowOff>628650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8200"/>
          <a:ext cx="15525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tabSelected="1" zoomScalePageLayoutView="0" workbookViewId="0" topLeftCell="A16">
      <selection activeCell="B6" sqref="B6"/>
    </sheetView>
  </sheetViews>
  <sheetFormatPr defaultColWidth="9.00390625" defaultRowHeight="12.75"/>
  <cols>
    <col min="1" max="1" width="9.125" style="1" customWidth="1"/>
    <col min="2" max="2" width="61.25390625" style="1" customWidth="1"/>
    <col min="3" max="3" width="26.625" style="1" customWidth="1"/>
    <col min="4" max="16384" width="9.125" style="1" customWidth="1"/>
  </cols>
  <sheetData>
    <row r="1" spans="2:3" ht="52.5" customHeight="1">
      <c r="B1" s="123" t="s">
        <v>289</v>
      </c>
      <c r="C1" s="123"/>
    </row>
    <row r="2" ht="10.5">
      <c r="B2" s="50"/>
    </row>
    <row r="3" spans="2:3" ht="19.5" customHeight="1">
      <c r="B3" s="2" t="s">
        <v>5</v>
      </c>
      <c r="C3" s="3"/>
    </row>
    <row r="4" spans="2:3" ht="10.5">
      <c r="B4" s="3"/>
      <c r="C4" s="3"/>
    </row>
    <row r="5" spans="2:3" ht="19.5" customHeight="1">
      <c r="B5" s="24" t="s">
        <v>6</v>
      </c>
      <c r="C5" s="25" t="s">
        <v>285</v>
      </c>
    </row>
    <row r="6" spans="2:3" ht="27" customHeight="1">
      <c r="B6" s="26" t="s">
        <v>7</v>
      </c>
      <c r="C6" s="27" t="s">
        <v>8</v>
      </c>
    </row>
    <row r="7" spans="2:3" ht="19.5" customHeight="1">
      <c r="B7" s="26" t="s">
        <v>9</v>
      </c>
      <c r="C7" s="28" t="s">
        <v>10</v>
      </c>
    </row>
    <row r="8" spans="2:3" ht="19.5" customHeight="1">
      <c r="B8" s="26" t="s">
        <v>11</v>
      </c>
      <c r="C8" s="27">
        <v>530672</v>
      </c>
    </row>
    <row r="9" spans="2:3" ht="19.5" customHeight="1">
      <c r="B9" s="26" t="s">
        <v>12</v>
      </c>
      <c r="C9" s="27" t="s">
        <v>13</v>
      </c>
    </row>
    <row r="10" spans="2:3" ht="38.25" customHeight="1">
      <c r="B10" s="26" t="s">
        <v>14</v>
      </c>
      <c r="C10" s="27" t="s">
        <v>15</v>
      </c>
    </row>
    <row r="11" spans="2:3" ht="69.75" customHeight="1">
      <c r="B11" s="26" t="s">
        <v>16</v>
      </c>
      <c r="C11" s="27" t="s">
        <v>17</v>
      </c>
    </row>
    <row r="12" spans="2:3" ht="19.5" customHeight="1">
      <c r="B12" s="26" t="s">
        <v>18</v>
      </c>
      <c r="C12" s="27">
        <v>65</v>
      </c>
    </row>
    <row r="13" spans="2:3" ht="19.5" customHeight="1">
      <c r="B13" s="26" t="s">
        <v>19</v>
      </c>
      <c r="C13" s="29"/>
    </row>
    <row r="14" spans="2:3" ht="28.5" customHeight="1">
      <c r="B14" s="26" t="s">
        <v>20</v>
      </c>
      <c r="C14" s="27" t="s">
        <v>21</v>
      </c>
    </row>
    <row r="15" spans="2:3" ht="42.75" customHeight="1">
      <c r="B15" s="26" t="s">
        <v>22</v>
      </c>
      <c r="C15" s="27">
        <v>0</v>
      </c>
    </row>
    <row r="16" spans="2:3" ht="42" customHeight="1">
      <c r="B16" s="26" t="s">
        <v>23</v>
      </c>
      <c r="C16" s="27" t="s">
        <v>24</v>
      </c>
    </row>
    <row r="17" spans="2:3" ht="18.75" customHeight="1">
      <c r="B17" s="26" t="s">
        <v>25</v>
      </c>
      <c r="C17" s="27" t="s">
        <v>24</v>
      </c>
    </row>
    <row r="18" spans="2:3" ht="18.75" customHeight="1">
      <c r="B18" s="26" t="s">
        <v>26</v>
      </c>
      <c r="C18" s="75" t="s">
        <v>286</v>
      </c>
    </row>
    <row r="19" spans="2:3" ht="38.25" customHeight="1">
      <c r="B19" s="26" t="s">
        <v>27</v>
      </c>
      <c r="C19" s="27" t="s">
        <v>24</v>
      </c>
    </row>
    <row r="20" spans="2:3" ht="44.25" customHeight="1">
      <c r="B20" s="26" t="s">
        <v>28</v>
      </c>
      <c r="C20" s="27" t="s">
        <v>24</v>
      </c>
    </row>
    <row r="21" spans="2:3" ht="29.25" customHeight="1">
      <c r="B21" s="26" t="s">
        <v>29</v>
      </c>
      <c r="C21" s="27" t="s">
        <v>21</v>
      </c>
    </row>
    <row r="22" spans="2:3" ht="31.5">
      <c r="B22" s="26" t="s">
        <v>30</v>
      </c>
      <c r="C22" s="27" t="s">
        <v>24</v>
      </c>
    </row>
    <row r="23" spans="2:3" ht="46.5" customHeight="1">
      <c r="B23" s="26" t="s">
        <v>31</v>
      </c>
      <c r="C23" s="27" t="s">
        <v>24</v>
      </c>
    </row>
    <row r="24" spans="2:3" ht="39" customHeight="1">
      <c r="B24" s="26" t="s">
        <v>32</v>
      </c>
      <c r="C24" s="27">
        <v>0</v>
      </c>
    </row>
    <row r="25" spans="2:3" ht="42">
      <c r="B25" s="26" t="s">
        <v>33</v>
      </c>
      <c r="C25" s="27" t="s">
        <v>21</v>
      </c>
    </row>
    <row r="26" spans="2:3" ht="18" customHeight="1">
      <c r="B26" s="26" t="s">
        <v>34</v>
      </c>
      <c r="C26" s="27" t="s">
        <v>24</v>
      </c>
    </row>
    <row r="27" spans="2:3" ht="33.75" customHeight="1">
      <c r="B27" s="26" t="s">
        <v>35</v>
      </c>
      <c r="C27" s="27" t="s">
        <v>24</v>
      </c>
    </row>
    <row r="28" spans="2:3" ht="73.5">
      <c r="B28" s="26" t="s">
        <v>36</v>
      </c>
      <c r="C28" s="27" t="s">
        <v>37</v>
      </c>
    </row>
    <row r="29" spans="2:3" ht="18.75" customHeight="1">
      <c r="B29" s="30" t="s">
        <v>38</v>
      </c>
      <c r="C29" s="31" t="s">
        <v>24</v>
      </c>
    </row>
  </sheetData>
  <sheetProtection selectLockedCells="1" selectUnlockedCells="1"/>
  <mergeCells count="1">
    <mergeCell ref="B1:C1"/>
  </mergeCells>
  <printOptions/>
  <pageMargins left="0.7" right="0.7" top="0.75" bottom="0.75" header="0.5118055555555555" footer="0.511805555555555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85"/>
  <sheetViews>
    <sheetView showGridLines="0" zoomScale="85" zoomScaleNormal="85" zoomScaleSheetLayoutView="50" zoomScalePageLayoutView="0" workbookViewId="0" topLeftCell="A40">
      <selection activeCell="C50" sqref="C50"/>
    </sheetView>
  </sheetViews>
  <sheetFormatPr defaultColWidth="9.00390625" defaultRowHeight="12.75"/>
  <cols>
    <col min="1" max="1" width="9.00390625" style="4" customWidth="1"/>
    <col min="2" max="2" width="3.875" style="5" customWidth="1"/>
    <col min="3" max="3" width="57.875" style="6" customWidth="1"/>
    <col min="4" max="4" width="43.625" style="7" customWidth="1"/>
    <col min="5" max="5" width="25.875" style="4" customWidth="1"/>
    <col min="6" max="6" width="22.375" style="5" customWidth="1"/>
    <col min="7" max="7" width="30.75390625" style="4" customWidth="1"/>
    <col min="8" max="8" width="17.375" style="4" customWidth="1"/>
    <col min="9" max="16384" width="9.00390625" style="4" customWidth="1"/>
  </cols>
  <sheetData>
    <row r="1" spans="2:4" ht="63" customHeight="1">
      <c r="B1" s="128" t="str">
        <f>'DANE OGÓLNE'!B1:C1</f>
        <v>Załącznik nr 24 do Specyfikacji Istotnych Warunków Zamówienia na usługę ubezpieczenia Gminy Ziębice oraz podległcyh jednostek organizacyjnych
Znak sprawy 1/2018/OC+M_KOM_NNW/NO/K/BU
– „Wykaz mienia do ubezpieczenia_Gmina”</v>
      </c>
      <c r="C1" s="128"/>
      <c r="D1" s="128"/>
    </row>
    <row r="3" spans="3:4" ht="48" customHeight="1">
      <c r="C3" s="8"/>
      <c r="D3" s="8"/>
    </row>
    <row r="4" spans="2:6" ht="18.75" customHeight="1">
      <c r="B4" s="129" t="s">
        <v>39</v>
      </c>
      <c r="C4" s="130"/>
      <c r="D4" s="131" t="s">
        <v>40</v>
      </c>
      <c r="E4" s="132"/>
      <c r="F4" s="133"/>
    </row>
    <row r="5" spans="2:6" ht="18.75" customHeight="1">
      <c r="B5" s="129" t="s">
        <v>41</v>
      </c>
      <c r="C5" s="130"/>
      <c r="D5" s="134" t="str">
        <f>'DANE OGÓLNE'!C5</f>
        <v>GMINA ZIĘBICE</v>
      </c>
      <c r="E5" s="135"/>
      <c r="F5" s="136"/>
    </row>
    <row r="6" spans="3:4" ht="10.5">
      <c r="C6" s="9"/>
      <c r="D6" s="10"/>
    </row>
    <row r="7" spans="2:6" ht="22.5" customHeight="1">
      <c r="B7" s="129" t="s">
        <v>42</v>
      </c>
      <c r="C7" s="137"/>
      <c r="D7" s="137"/>
      <c r="E7" s="137"/>
      <c r="F7" s="138"/>
    </row>
    <row r="8" spans="3:4" ht="10.5">
      <c r="C8" s="10"/>
      <c r="D8" s="11"/>
    </row>
    <row r="9" spans="2:6" ht="27" customHeight="1">
      <c r="B9" s="54" t="s">
        <v>43</v>
      </c>
      <c r="C9" s="55" t="s">
        <v>44</v>
      </c>
      <c r="D9" s="56" t="s">
        <v>45</v>
      </c>
      <c r="E9" s="56" t="s">
        <v>46</v>
      </c>
      <c r="F9" s="57" t="s">
        <v>47</v>
      </c>
    </row>
    <row r="10" spans="2:6" ht="18.75" customHeight="1">
      <c r="B10" s="115">
        <v>1</v>
      </c>
      <c r="C10" s="51" t="s">
        <v>440</v>
      </c>
      <c r="D10" s="52">
        <f>SUM(D12:D145)</f>
        <v>13431173.22</v>
      </c>
      <c r="E10" s="53"/>
      <c r="F10" s="117" t="s">
        <v>48</v>
      </c>
    </row>
    <row r="11" spans="2:6" ht="11.25">
      <c r="B11" s="114"/>
      <c r="C11" s="43" t="s">
        <v>49</v>
      </c>
      <c r="D11" s="44" t="s">
        <v>50</v>
      </c>
      <c r="E11" s="45"/>
      <c r="F11" s="116"/>
    </row>
    <row r="12" spans="2:9" ht="18.75" customHeight="1">
      <c r="B12" s="114"/>
      <c r="C12" s="110" t="s">
        <v>51</v>
      </c>
      <c r="D12" s="46">
        <v>4983.48</v>
      </c>
      <c r="E12" s="47" t="s">
        <v>287</v>
      </c>
      <c r="F12" s="119" t="s">
        <v>48</v>
      </c>
      <c r="G12" s="124" t="s">
        <v>414</v>
      </c>
      <c r="H12" s="124" t="s">
        <v>415</v>
      </c>
      <c r="I12" s="124" t="s">
        <v>416</v>
      </c>
    </row>
    <row r="13" spans="2:9" ht="18.75" customHeight="1">
      <c r="B13" s="114"/>
      <c r="C13" s="110" t="s">
        <v>52</v>
      </c>
      <c r="D13" s="46">
        <v>10000</v>
      </c>
      <c r="E13" s="47" t="s">
        <v>53</v>
      </c>
      <c r="F13" s="119" t="s">
        <v>48</v>
      </c>
      <c r="G13" s="125"/>
      <c r="H13" s="125"/>
      <c r="I13" s="125"/>
    </row>
    <row r="14" spans="2:9" ht="18.75" customHeight="1">
      <c r="B14" s="114"/>
      <c r="C14" s="110" t="s">
        <v>54</v>
      </c>
      <c r="D14" s="46">
        <v>866248.67</v>
      </c>
      <c r="E14" s="47" t="s">
        <v>287</v>
      </c>
      <c r="F14" s="119" t="s">
        <v>48</v>
      </c>
      <c r="G14" s="125"/>
      <c r="H14" s="125"/>
      <c r="I14" s="125"/>
    </row>
    <row r="15" spans="2:9" ht="18.75" customHeight="1">
      <c r="B15" s="114"/>
      <c r="C15" s="110" t="s">
        <v>55</v>
      </c>
      <c r="D15" s="46">
        <v>3472393.24</v>
      </c>
      <c r="E15" s="47" t="s">
        <v>287</v>
      </c>
      <c r="F15" s="119" t="s">
        <v>48</v>
      </c>
      <c r="G15" s="125"/>
      <c r="H15" s="125"/>
      <c r="I15" s="125"/>
    </row>
    <row r="16" spans="2:9" ht="21" customHeight="1">
      <c r="B16" s="114"/>
      <c r="C16" s="110" t="s">
        <v>78</v>
      </c>
      <c r="D16" s="46">
        <v>100000</v>
      </c>
      <c r="E16" s="47" t="s">
        <v>53</v>
      </c>
      <c r="F16" s="119" t="s">
        <v>48</v>
      </c>
      <c r="G16" s="125"/>
      <c r="H16" s="125"/>
      <c r="I16" s="125"/>
    </row>
    <row r="17" spans="2:9" ht="21" customHeight="1">
      <c r="B17" s="114"/>
      <c r="C17" s="59" t="s">
        <v>79</v>
      </c>
      <c r="D17" s="106">
        <v>110000</v>
      </c>
      <c r="E17" s="107" t="s">
        <v>53</v>
      </c>
      <c r="F17" s="119" t="s">
        <v>48</v>
      </c>
      <c r="G17" s="125"/>
      <c r="H17" s="125"/>
      <c r="I17" s="125"/>
    </row>
    <row r="18" spans="2:9" ht="21" customHeight="1">
      <c r="B18" s="114"/>
      <c r="C18" s="60" t="s">
        <v>80</v>
      </c>
      <c r="D18" s="108">
        <v>75000</v>
      </c>
      <c r="E18" s="107" t="s">
        <v>53</v>
      </c>
      <c r="F18" s="119" t="s">
        <v>48</v>
      </c>
      <c r="G18" s="125"/>
      <c r="H18" s="125"/>
      <c r="I18" s="125"/>
    </row>
    <row r="19" spans="2:9" ht="21" customHeight="1">
      <c r="B19" s="114"/>
      <c r="C19" s="60" t="s">
        <v>81</v>
      </c>
      <c r="D19" s="108">
        <v>50000</v>
      </c>
      <c r="E19" s="107" t="s">
        <v>53</v>
      </c>
      <c r="F19" s="119" t="s">
        <v>48</v>
      </c>
      <c r="G19" s="125"/>
      <c r="H19" s="125"/>
      <c r="I19" s="125"/>
    </row>
    <row r="20" spans="2:9" ht="21" customHeight="1">
      <c r="B20" s="114"/>
      <c r="C20" s="61" t="s">
        <v>82</v>
      </c>
      <c r="D20" s="109">
        <v>120000</v>
      </c>
      <c r="E20" s="107" t="s">
        <v>53</v>
      </c>
      <c r="F20" s="119" t="s">
        <v>48</v>
      </c>
      <c r="G20" s="125"/>
      <c r="H20" s="125"/>
      <c r="I20" s="125"/>
    </row>
    <row r="21" spans="2:9" ht="21" customHeight="1">
      <c r="B21" s="114"/>
      <c r="C21" s="112" t="s">
        <v>83</v>
      </c>
      <c r="D21" s="109">
        <v>250000</v>
      </c>
      <c r="E21" s="107" t="s">
        <v>53</v>
      </c>
      <c r="F21" s="119" t="s">
        <v>48</v>
      </c>
      <c r="G21" s="125"/>
      <c r="H21" s="125"/>
      <c r="I21" s="125"/>
    </row>
    <row r="22" spans="2:9" ht="21" customHeight="1">
      <c r="B22" s="114"/>
      <c r="C22" s="112" t="s">
        <v>84</v>
      </c>
      <c r="D22" s="109">
        <v>65000</v>
      </c>
      <c r="E22" s="107" t="s">
        <v>53</v>
      </c>
      <c r="F22" s="119" t="s">
        <v>48</v>
      </c>
      <c r="G22" s="125"/>
      <c r="H22" s="125"/>
      <c r="I22" s="125"/>
    </row>
    <row r="23" spans="2:9" ht="21" customHeight="1">
      <c r="B23" s="114"/>
      <c r="C23" s="112" t="s">
        <v>85</v>
      </c>
      <c r="D23" s="109">
        <v>110000</v>
      </c>
      <c r="E23" s="107" t="s">
        <v>53</v>
      </c>
      <c r="F23" s="119" t="s">
        <v>48</v>
      </c>
      <c r="G23" s="125"/>
      <c r="H23" s="125"/>
      <c r="I23" s="125"/>
    </row>
    <row r="24" spans="2:9" ht="21" customHeight="1">
      <c r="B24" s="114"/>
      <c r="C24" s="112" t="s">
        <v>86</v>
      </c>
      <c r="D24" s="109">
        <v>70000</v>
      </c>
      <c r="E24" s="107" t="s">
        <v>53</v>
      </c>
      <c r="F24" s="119" t="s">
        <v>48</v>
      </c>
      <c r="G24" s="125"/>
      <c r="H24" s="125"/>
      <c r="I24" s="125"/>
    </row>
    <row r="25" spans="2:9" ht="21" customHeight="1">
      <c r="B25" s="114"/>
      <c r="C25" s="112" t="s">
        <v>87</v>
      </c>
      <c r="D25" s="109">
        <v>71000</v>
      </c>
      <c r="E25" s="107" t="s">
        <v>53</v>
      </c>
      <c r="F25" s="119" t="s">
        <v>48</v>
      </c>
      <c r="G25" s="125"/>
      <c r="H25" s="125"/>
      <c r="I25" s="125"/>
    </row>
    <row r="26" spans="2:9" ht="21" customHeight="1">
      <c r="B26" s="114"/>
      <c r="C26" s="112" t="s">
        <v>88</v>
      </c>
      <c r="D26" s="109">
        <v>120000</v>
      </c>
      <c r="E26" s="107" t="s">
        <v>53</v>
      </c>
      <c r="F26" s="119" t="s">
        <v>48</v>
      </c>
      <c r="G26" s="125"/>
      <c r="H26" s="125"/>
      <c r="I26" s="125"/>
    </row>
    <row r="27" spans="2:9" ht="21" customHeight="1">
      <c r="B27" s="114"/>
      <c r="C27" s="112" t="s">
        <v>89</v>
      </c>
      <c r="D27" s="109">
        <v>80000</v>
      </c>
      <c r="E27" s="107" t="s">
        <v>53</v>
      </c>
      <c r="F27" s="119" t="s">
        <v>48</v>
      </c>
      <c r="G27" s="125"/>
      <c r="H27" s="125"/>
      <c r="I27" s="125"/>
    </row>
    <row r="28" spans="2:9" ht="21" customHeight="1">
      <c r="B28" s="114"/>
      <c r="C28" s="112" t="s">
        <v>90</v>
      </c>
      <c r="D28" s="109">
        <v>100000</v>
      </c>
      <c r="E28" s="107" t="s">
        <v>53</v>
      </c>
      <c r="F28" s="119" t="s">
        <v>48</v>
      </c>
      <c r="G28" s="125"/>
      <c r="H28" s="125"/>
      <c r="I28" s="125"/>
    </row>
    <row r="29" spans="2:9" ht="21" customHeight="1">
      <c r="B29" s="114"/>
      <c r="C29" s="112" t="s">
        <v>91</v>
      </c>
      <c r="D29" s="109">
        <v>60000</v>
      </c>
      <c r="E29" s="107" t="s">
        <v>53</v>
      </c>
      <c r="F29" s="119" t="s">
        <v>48</v>
      </c>
      <c r="G29" s="125"/>
      <c r="H29" s="125"/>
      <c r="I29" s="125"/>
    </row>
    <row r="30" spans="2:9" ht="21" customHeight="1">
      <c r="B30" s="114"/>
      <c r="C30" s="112" t="s">
        <v>92</v>
      </c>
      <c r="D30" s="109">
        <v>220000</v>
      </c>
      <c r="E30" s="107" t="s">
        <v>53</v>
      </c>
      <c r="F30" s="119" t="s">
        <v>48</v>
      </c>
      <c r="G30" s="125"/>
      <c r="H30" s="125"/>
      <c r="I30" s="125"/>
    </row>
    <row r="31" spans="2:9" ht="21" customHeight="1">
      <c r="B31" s="114"/>
      <c r="C31" s="112" t="s">
        <v>303</v>
      </c>
      <c r="D31" s="109">
        <v>10932</v>
      </c>
      <c r="E31" s="107" t="s">
        <v>287</v>
      </c>
      <c r="F31" s="119" t="s">
        <v>48</v>
      </c>
      <c r="G31" s="125"/>
      <c r="H31" s="125"/>
      <c r="I31" s="125"/>
    </row>
    <row r="32" spans="2:9" ht="21" customHeight="1">
      <c r="B32" s="114"/>
      <c r="C32" s="110" t="s">
        <v>308</v>
      </c>
      <c r="D32" s="46">
        <v>4471.27</v>
      </c>
      <c r="E32" s="47" t="s">
        <v>287</v>
      </c>
      <c r="F32" s="119" t="s">
        <v>48</v>
      </c>
      <c r="G32" s="125"/>
      <c r="H32" s="125"/>
      <c r="I32" s="125"/>
    </row>
    <row r="33" spans="2:9" ht="21" customHeight="1">
      <c r="B33" s="114"/>
      <c r="C33" s="110" t="s">
        <v>314</v>
      </c>
      <c r="D33" s="46">
        <v>98858.88</v>
      </c>
      <c r="E33" s="47" t="s">
        <v>287</v>
      </c>
      <c r="F33" s="119" t="s">
        <v>48</v>
      </c>
      <c r="G33" s="125"/>
      <c r="H33" s="125"/>
      <c r="I33" s="125"/>
    </row>
    <row r="34" spans="2:9" ht="21" customHeight="1">
      <c r="B34" s="114"/>
      <c r="C34" s="110" t="s">
        <v>327</v>
      </c>
      <c r="D34" s="46">
        <v>818.98</v>
      </c>
      <c r="E34" s="47" t="s">
        <v>287</v>
      </c>
      <c r="F34" s="119" t="s">
        <v>48</v>
      </c>
      <c r="G34" s="125"/>
      <c r="H34" s="125"/>
      <c r="I34" s="125"/>
    </row>
    <row r="35" spans="2:9" ht="21" customHeight="1">
      <c r="B35" s="114"/>
      <c r="C35" s="112" t="s">
        <v>430</v>
      </c>
      <c r="D35" s="46">
        <v>89500</v>
      </c>
      <c r="E35" s="47" t="s">
        <v>53</v>
      </c>
      <c r="F35" s="119" t="s">
        <v>48</v>
      </c>
      <c r="G35" s="125"/>
      <c r="H35" s="125"/>
      <c r="I35" s="125"/>
    </row>
    <row r="36" spans="2:9" ht="21" customHeight="1">
      <c r="B36" s="114"/>
      <c r="C36" s="112" t="s">
        <v>431</v>
      </c>
      <c r="D36" s="46">
        <v>89500</v>
      </c>
      <c r="E36" s="47" t="s">
        <v>53</v>
      </c>
      <c r="F36" s="119" t="s">
        <v>48</v>
      </c>
      <c r="G36" s="125"/>
      <c r="H36" s="125"/>
      <c r="I36" s="125"/>
    </row>
    <row r="37" spans="2:9" ht="21" customHeight="1">
      <c r="B37" s="114"/>
      <c r="C37" s="112" t="s">
        <v>426</v>
      </c>
      <c r="D37" s="46">
        <v>89500</v>
      </c>
      <c r="E37" s="47" t="s">
        <v>53</v>
      </c>
      <c r="F37" s="119" t="s">
        <v>48</v>
      </c>
      <c r="G37" s="126"/>
      <c r="H37" s="126"/>
      <c r="I37" s="126"/>
    </row>
    <row r="38" spans="2:9" ht="21" customHeight="1">
      <c r="B38" s="114"/>
      <c r="C38" s="110" t="s">
        <v>300</v>
      </c>
      <c r="D38" s="46">
        <v>271000</v>
      </c>
      <c r="E38" s="47" t="s">
        <v>287</v>
      </c>
      <c r="F38" s="119" t="s">
        <v>48</v>
      </c>
      <c r="G38" s="172" t="s">
        <v>414</v>
      </c>
      <c r="H38" s="172" t="s">
        <v>417</v>
      </c>
      <c r="I38" s="172" t="s">
        <v>418</v>
      </c>
    </row>
    <row r="39" spans="2:9" ht="21" customHeight="1">
      <c r="B39" s="114"/>
      <c r="C39" s="110" t="s">
        <v>301</v>
      </c>
      <c r="D39" s="46">
        <v>218900</v>
      </c>
      <c r="E39" s="47" t="s">
        <v>287</v>
      </c>
      <c r="F39" s="119" t="s">
        <v>48</v>
      </c>
      <c r="G39" s="173"/>
      <c r="H39" s="173"/>
      <c r="I39" s="173"/>
    </row>
    <row r="40" spans="2:9" ht="21" customHeight="1">
      <c r="B40" s="114"/>
      <c r="C40" s="110" t="s">
        <v>302</v>
      </c>
      <c r="D40" s="46">
        <v>1074617.83</v>
      </c>
      <c r="E40" s="47" t="s">
        <v>287</v>
      </c>
      <c r="F40" s="119" t="s">
        <v>48</v>
      </c>
      <c r="G40" s="173"/>
      <c r="H40" s="173"/>
      <c r="I40" s="173"/>
    </row>
    <row r="41" spans="2:9" ht="21" customHeight="1">
      <c r="B41" s="114"/>
      <c r="C41" s="110" t="s">
        <v>304</v>
      </c>
      <c r="D41" s="46">
        <v>26000</v>
      </c>
      <c r="E41" s="47" t="s">
        <v>53</v>
      </c>
      <c r="F41" s="119" t="s">
        <v>48</v>
      </c>
      <c r="G41" s="173"/>
      <c r="H41" s="173"/>
      <c r="I41" s="173"/>
    </row>
    <row r="42" spans="2:9" ht="21" customHeight="1">
      <c r="B42" s="114"/>
      <c r="C42" s="110" t="s">
        <v>305</v>
      </c>
      <c r="D42" s="46">
        <v>185000</v>
      </c>
      <c r="E42" s="47" t="s">
        <v>53</v>
      </c>
      <c r="F42" s="119" t="s">
        <v>48</v>
      </c>
      <c r="G42" s="173"/>
      <c r="H42" s="173"/>
      <c r="I42" s="173"/>
    </row>
    <row r="43" spans="2:9" ht="21" customHeight="1">
      <c r="B43" s="114"/>
      <c r="C43" s="110" t="s">
        <v>306</v>
      </c>
      <c r="D43" s="46">
        <v>25000</v>
      </c>
      <c r="E43" s="47" t="s">
        <v>53</v>
      </c>
      <c r="F43" s="119" t="s">
        <v>48</v>
      </c>
      <c r="G43" s="173"/>
      <c r="H43" s="173"/>
      <c r="I43" s="173"/>
    </row>
    <row r="44" spans="2:9" ht="21" customHeight="1">
      <c r="B44" s="114"/>
      <c r="C44" s="110" t="s">
        <v>307</v>
      </c>
      <c r="D44" s="46">
        <v>36888.87</v>
      </c>
      <c r="E44" s="47" t="s">
        <v>287</v>
      </c>
      <c r="F44" s="119" t="s">
        <v>48</v>
      </c>
      <c r="G44" s="173"/>
      <c r="H44" s="173"/>
      <c r="I44" s="173"/>
    </row>
    <row r="45" spans="2:9" ht="21" customHeight="1">
      <c r="B45" s="114"/>
      <c r="C45" s="110" t="s">
        <v>439</v>
      </c>
      <c r="D45" s="46">
        <v>225000</v>
      </c>
      <c r="E45" s="47" t="s">
        <v>53</v>
      </c>
      <c r="F45" s="119" t="s">
        <v>48</v>
      </c>
      <c r="G45" s="173"/>
      <c r="H45" s="173"/>
      <c r="I45" s="173"/>
    </row>
    <row r="46" spans="2:9" ht="21" customHeight="1">
      <c r="B46" s="114"/>
      <c r="C46" s="110" t="s">
        <v>309</v>
      </c>
      <c r="D46" s="46">
        <v>75000</v>
      </c>
      <c r="E46" s="47" t="s">
        <v>53</v>
      </c>
      <c r="F46" s="119" t="s">
        <v>48</v>
      </c>
      <c r="G46" s="173"/>
      <c r="H46" s="173"/>
      <c r="I46" s="173"/>
    </row>
    <row r="47" spans="2:9" ht="21" customHeight="1">
      <c r="B47" s="114"/>
      <c r="C47" s="110" t="s">
        <v>310</v>
      </c>
      <c r="D47" s="46">
        <v>165000</v>
      </c>
      <c r="E47" s="47" t="s">
        <v>53</v>
      </c>
      <c r="F47" s="119" t="s">
        <v>48</v>
      </c>
      <c r="G47" s="173"/>
      <c r="H47" s="173"/>
      <c r="I47" s="173"/>
    </row>
    <row r="48" spans="2:9" ht="21" customHeight="1">
      <c r="B48" s="114"/>
      <c r="C48" s="110" t="s">
        <v>311</v>
      </c>
      <c r="D48" s="46">
        <v>70000</v>
      </c>
      <c r="E48" s="47" t="s">
        <v>53</v>
      </c>
      <c r="F48" s="119" t="s">
        <v>48</v>
      </c>
      <c r="G48" s="173"/>
      <c r="H48" s="173"/>
      <c r="I48" s="173"/>
    </row>
    <row r="49" spans="2:9" ht="21" customHeight="1">
      <c r="B49" s="114"/>
      <c r="C49" s="110" t="s">
        <v>312</v>
      </c>
      <c r="D49" s="46">
        <v>10000</v>
      </c>
      <c r="E49" s="47" t="s">
        <v>53</v>
      </c>
      <c r="F49" s="119" t="s">
        <v>48</v>
      </c>
      <c r="G49" s="173"/>
      <c r="H49" s="173"/>
      <c r="I49" s="173"/>
    </row>
    <row r="50" spans="2:9" ht="38.25" customHeight="1">
      <c r="B50" s="114"/>
      <c r="C50" s="110" t="s">
        <v>313</v>
      </c>
      <c r="D50" s="46">
        <v>250000</v>
      </c>
      <c r="E50" s="47" t="s">
        <v>53</v>
      </c>
      <c r="F50" s="119" t="s">
        <v>48</v>
      </c>
      <c r="G50" s="173"/>
      <c r="H50" s="173"/>
      <c r="I50" s="173"/>
    </row>
    <row r="51" spans="2:9" ht="21" customHeight="1">
      <c r="B51" s="114"/>
      <c r="C51" s="110" t="s">
        <v>315</v>
      </c>
      <c r="D51" s="46">
        <v>250000</v>
      </c>
      <c r="E51" s="47" t="s">
        <v>53</v>
      </c>
      <c r="F51" s="119" t="s">
        <v>48</v>
      </c>
      <c r="G51" s="173"/>
      <c r="H51" s="173"/>
      <c r="I51" s="173"/>
    </row>
    <row r="52" spans="2:9" ht="21" customHeight="1">
      <c r="B52" s="114"/>
      <c r="C52" s="110" t="s">
        <v>316</v>
      </c>
      <c r="D52" s="46">
        <v>15000</v>
      </c>
      <c r="E52" s="47" t="s">
        <v>53</v>
      </c>
      <c r="F52" s="119" t="s">
        <v>48</v>
      </c>
      <c r="G52" s="173"/>
      <c r="H52" s="173"/>
      <c r="I52" s="173"/>
    </row>
    <row r="53" spans="2:9" ht="21" customHeight="1">
      <c r="B53" s="114"/>
      <c r="C53" s="110" t="s">
        <v>317</v>
      </c>
      <c r="D53" s="46">
        <v>3000</v>
      </c>
      <c r="E53" s="47" t="s">
        <v>53</v>
      </c>
      <c r="F53" s="119" t="s">
        <v>48</v>
      </c>
      <c r="G53" s="173"/>
      <c r="H53" s="173"/>
      <c r="I53" s="173"/>
    </row>
    <row r="54" spans="2:9" ht="21" customHeight="1">
      <c r="B54" s="114"/>
      <c r="C54" s="110" t="s">
        <v>437</v>
      </c>
      <c r="D54" s="46">
        <v>20000</v>
      </c>
      <c r="E54" s="47" t="s">
        <v>53</v>
      </c>
      <c r="F54" s="119" t="s">
        <v>48</v>
      </c>
      <c r="G54" s="173"/>
      <c r="H54" s="173"/>
      <c r="I54" s="173"/>
    </row>
    <row r="55" spans="2:9" ht="21" customHeight="1">
      <c r="B55" s="114"/>
      <c r="C55" s="110" t="s">
        <v>318</v>
      </c>
      <c r="D55" s="46">
        <v>4000</v>
      </c>
      <c r="E55" s="47" t="s">
        <v>53</v>
      </c>
      <c r="F55" s="119" t="s">
        <v>48</v>
      </c>
      <c r="G55" s="173"/>
      <c r="H55" s="173"/>
      <c r="I55" s="173"/>
    </row>
    <row r="56" spans="2:9" ht="21" customHeight="1">
      <c r="B56" s="114"/>
      <c r="C56" s="110" t="s">
        <v>319</v>
      </c>
      <c r="D56" s="46">
        <v>4000</v>
      </c>
      <c r="E56" s="47" t="s">
        <v>53</v>
      </c>
      <c r="F56" s="119" t="s">
        <v>48</v>
      </c>
      <c r="G56" s="173"/>
      <c r="H56" s="173"/>
      <c r="I56" s="173"/>
    </row>
    <row r="57" spans="2:9" ht="21" customHeight="1">
      <c r="B57" s="114"/>
      <c r="C57" s="110" t="s">
        <v>320</v>
      </c>
      <c r="D57" s="46">
        <v>4000</v>
      </c>
      <c r="E57" s="47" t="s">
        <v>53</v>
      </c>
      <c r="F57" s="119" t="s">
        <v>48</v>
      </c>
      <c r="G57" s="173"/>
      <c r="H57" s="173"/>
      <c r="I57" s="173"/>
    </row>
    <row r="58" spans="2:9" ht="21" customHeight="1">
      <c r="B58" s="114"/>
      <c r="C58" s="110" t="s">
        <v>321</v>
      </c>
      <c r="D58" s="46">
        <v>6000</v>
      </c>
      <c r="E58" s="47" t="s">
        <v>53</v>
      </c>
      <c r="F58" s="119" t="s">
        <v>48</v>
      </c>
      <c r="G58" s="173"/>
      <c r="H58" s="173"/>
      <c r="I58" s="173"/>
    </row>
    <row r="59" spans="2:9" ht="21" customHeight="1">
      <c r="B59" s="114"/>
      <c r="C59" s="110" t="s">
        <v>322</v>
      </c>
      <c r="D59" s="46">
        <v>80000</v>
      </c>
      <c r="E59" s="47" t="s">
        <v>53</v>
      </c>
      <c r="F59" s="119" t="s">
        <v>48</v>
      </c>
      <c r="G59" s="173"/>
      <c r="H59" s="173"/>
      <c r="I59" s="173"/>
    </row>
    <row r="60" spans="2:9" ht="21" customHeight="1">
      <c r="B60" s="114"/>
      <c r="C60" s="110" t="s">
        <v>323</v>
      </c>
      <c r="D60" s="46">
        <v>15000</v>
      </c>
      <c r="E60" s="47" t="s">
        <v>53</v>
      </c>
      <c r="F60" s="119" t="s">
        <v>48</v>
      </c>
      <c r="G60" s="173"/>
      <c r="H60" s="173"/>
      <c r="I60" s="173"/>
    </row>
    <row r="61" spans="2:9" ht="21" customHeight="1">
      <c r="B61" s="114"/>
      <c r="C61" s="110" t="s">
        <v>324</v>
      </c>
      <c r="D61" s="46">
        <v>15000</v>
      </c>
      <c r="E61" s="47" t="s">
        <v>53</v>
      </c>
      <c r="F61" s="119" t="s">
        <v>48</v>
      </c>
      <c r="G61" s="173"/>
      <c r="H61" s="173"/>
      <c r="I61" s="173"/>
    </row>
    <row r="62" spans="2:9" ht="21" customHeight="1">
      <c r="B62" s="114"/>
      <c r="C62" s="110" t="s">
        <v>325</v>
      </c>
      <c r="D62" s="46">
        <v>10000</v>
      </c>
      <c r="E62" s="47" t="s">
        <v>53</v>
      </c>
      <c r="F62" s="119" t="s">
        <v>48</v>
      </c>
      <c r="G62" s="173"/>
      <c r="H62" s="173"/>
      <c r="I62" s="173"/>
    </row>
    <row r="63" spans="2:9" ht="21" customHeight="1">
      <c r="B63" s="114"/>
      <c r="C63" s="110" t="s">
        <v>326</v>
      </c>
      <c r="D63" s="46">
        <v>2000</v>
      </c>
      <c r="E63" s="47" t="s">
        <v>53</v>
      </c>
      <c r="F63" s="119" t="s">
        <v>48</v>
      </c>
      <c r="G63" s="173"/>
      <c r="H63" s="173"/>
      <c r="I63" s="173"/>
    </row>
    <row r="64" spans="2:9" ht="21" customHeight="1">
      <c r="B64" s="114"/>
      <c r="C64" s="110" t="s">
        <v>328</v>
      </c>
      <c r="D64" s="46">
        <v>150000</v>
      </c>
      <c r="E64" s="47" t="s">
        <v>53</v>
      </c>
      <c r="F64" s="119" t="s">
        <v>48</v>
      </c>
      <c r="G64" s="173"/>
      <c r="H64" s="173"/>
      <c r="I64" s="173"/>
    </row>
    <row r="65" spans="2:9" ht="21" customHeight="1">
      <c r="B65" s="114"/>
      <c r="C65" s="110" t="s">
        <v>329</v>
      </c>
      <c r="D65" s="46">
        <v>20000</v>
      </c>
      <c r="E65" s="47" t="s">
        <v>53</v>
      </c>
      <c r="F65" s="119" t="s">
        <v>48</v>
      </c>
      <c r="G65" s="173"/>
      <c r="H65" s="173"/>
      <c r="I65" s="173"/>
    </row>
    <row r="66" spans="2:9" ht="21" customHeight="1">
      <c r="B66" s="114"/>
      <c r="C66" s="110" t="s">
        <v>330</v>
      </c>
      <c r="D66" s="46">
        <v>70000</v>
      </c>
      <c r="E66" s="47" t="s">
        <v>53</v>
      </c>
      <c r="F66" s="119" t="s">
        <v>48</v>
      </c>
      <c r="G66" s="173"/>
      <c r="H66" s="173"/>
      <c r="I66" s="173"/>
    </row>
    <row r="67" spans="2:9" ht="21" customHeight="1">
      <c r="B67" s="114"/>
      <c r="C67" s="110" t="s">
        <v>331</v>
      </c>
      <c r="D67" s="46">
        <v>10000</v>
      </c>
      <c r="E67" s="47" t="s">
        <v>53</v>
      </c>
      <c r="F67" s="119" t="s">
        <v>48</v>
      </c>
      <c r="G67" s="173"/>
      <c r="H67" s="173"/>
      <c r="I67" s="173"/>
    </row>
    <row r="68" spans="2:9" ht="21" customHeight="1">
      <c r="B68" s="114"/>
      <c r="C68" s="110" t="s">
        <v>332</v>
      </c>
      <c r="D68" s="46">
        <v>20000</v>
      </c>
      <c r="E68" s="47" t="s">
        <v>53</v>
      </c>
      <c r="F68" s="119" t="s">
        <v>48</v>
      </c>
      <c r="G68" s="173"/>
      <c r="H68" s="173"/>
      <c r="I68" s="173"/>
    </row>
    <row r="69" spans="2:9" ht="21" customHeight="1">
      <c r="B69" s="114"/>
      <c r="C69" s="110" t="s">
        <v>333</v>
      </c>
      <c r="D69" s="46">
        <v>5000</v>
      </c>
      <c r="E69" s="47" t="s">
        <v>53</v>
      </c>
      <c r="F69" s="119" t="s">
        <v>48</v>
      </c>
      <c r="G69" s="173"/>
      <c r="H69" s="173"/>
      <c r="I69" s="173"/>
    </row>
    <row r="70" spans="2:9" ht="21" customHeight="1">
      <c r="B70" s="114"/>
      <c r="C70" s="110" t="s">
        <v>334</v>
      </c>
      <c r="D70" s="46">
        <v>30000</v>
      </c>
      <c r="E70" s="47" t="s">
        <v>53</v>
      </c>
      <c r="F70" s="119" t="s">
        <v>48</v>
      </c>
      <c r="G70" s="173"/>
      <c r="H70" s="173"/>
      <c r="I70" s="173"/>
    </row>
    <row r="71" spans="2:9" ht="21" customHeight="1">
      <c r="B71" s="114"/>
      <c r="C71" s="110" t="s">
        <v>335</v>
      </c>
      <c r="D71" s="46">
        <v>1000</v>
      </c>
      <c r="E71" s="47" t="s">
        <v>53</v>
      </c>
      <c r="F71" s="119" t="s">
        <v>48</v>
      </c>
      <c r="G71" s="173"/>
      <c r="H71" s="173"/>
      <c r="I71" s="173"/>
    </row>
    <row r="72" spans="2:9" ht="21" customHeight="1">
      <c r="B72" s="114"/>
      <c r="C72" s="110" t="s">
        <v>336</v>
      </c>
      <c r="D72" s="46">
        <v>4000</v>
      </c>
      <c r="E72" s="47" t="s">
        <v>53</v>
      </c>
      <c r="F72" s="119" t="s">
        <v>48</v>
      </c>
      <c r="G72" s="173"/>
      <c r="H72" s="173"/>
      <c r="I72" s="173"/>
    </row>
    <row r="73" spans="2:9" ht="21" customHeight="1">
      <c r="B73" s="114"/>
      <c r="C73" s="110" t="s">
        <v>337</v>
      </c>
      <c r="D73" s="46">
        <v>150000</v>
      </c>
      <c r="E73" s="47" t="s">
        <v>53</v>
      </c>
      <c r="F73" s="119" t="s">
        <v>48</v>
      </c>
      <c r="G73" s="173"/>
      <c r="H73" s="173"/>
      <c r="I73" s="173"/>
    </row>
    <row r="74" spans="2:9" ht="21" customHeight="1">
      <c r="B74" s="114"/>
      <c r="C74" s="110" t="s">
        <v>338</v>
      </c>
      <c r="D74" s="46">
        <v>4000</v>
      </c>
      <c r="E74" s="47" t="s">
        <v>53</v>
      </c>
      <c r="F74" s="119" t="s">
        <v>48</v>
      </c>
      <c r="G74" s="173"/>
      <c r="H74" s="173"/>
      <c r="I74" s="173"/>
    </row>
    <row r="75" spans="2:9" ht="21" customHeight="1">
      <c r="B75" s="114"/>
      <c r="C75" s="110" t="s">
        <v>339</v>
      </c>
      <c r="D75" s="46">
        <v>80000</v>
      </c>
      <c r="E75" s="47" t="s">
        <v>53</v>
      </c>
      <c r="F75" s="119" t="s">
        <v>48</v>
      </c>
      <c r="G75" s="173"/>
      <c r="H75" s="173"/>
      <c r="I75" s="173"/>
    </row>
    <row r="76" spans="2:9" ht="21" customHeight="1">
      <c r="B76" s="114"/>
      <c r="C76" s="110" t="s">
        <v>340</v>
      </c>
      <c r="D76" s="46">
        <v>8000</v>
      </c>
      <c r="E76" s="47" t="s">
        <v>53</v>
      </c>
      <c r="F76" s="119" t="s">
        <v>48</v>
      </c>
      <c r="G76" s="173"/>
      <c r="H76" s="173"/>
      <c r="I76" s="173"/>
    </row>
    <row r="77" spans="2:9" ht="21" customHeight="1">
      <c r="B77" s="114"/>
      <c r="C77" s="110" t="s">
        <v>341</v>
      </c>
      <c r="D77" s="46">
        <v>8000</v>
      </c>
      <c r="E77" s="47" t="s">
        <v>53</v>
      </c>
      <c r="F77" s="119" t="s">
        <v>48</v>
      </c>
      <c r="G77" s="173"/>
      <c r="H77" s="173"/>
      <c r="I77" s="173"/>
    </row>
    <row r="78" spans="2:9" ht="21" customHeight="1">
      <c r="B78" s="114"/>
      <c r="C78" s="110" t="s">
        <v>342</v>
      </c>
      <c r="D78" s="46">
        <v>15000</v>
      </c>
      <c r="E78" s="47" t="s">
        <v>53</v>
      </c>
      <c r="F78" s="119" t="s">
        <v>48</v>
      </c>
      <c r="G78" s="173"/>
      <c r="H78" s="173"/>
      <c r="I78" s="173"/>
    </row>
    <row r="79" spans="2:9" ht="21" customHeight="1">
      <c r="B79" s="114"/>
      <c r="C79" s="110" t="s">
        <v>422</v>
      </c>
      <c r="D79" s="46">
        <v>3000</v>
      </c>
      <c r="E79" s="47" t="s">
        <v>53</v>
      </c>
      <c r="F79" s="119" t="s">
        <v>48</v>
      </c>
      <c r="G79" s="173"/>
      <c r="H79" s="173"/>
      <c r="I79" s="173"/>
    </row>
    <row r="80" spans="2:9" ht="21" customHeight="1">
      <c r="B80" s="114"/>
      <c r="C80" s="110" t="s">
        <v>343</v>
      </c>
      <c r="D80" s="46">
        <v>18000</v>
      </c>
      <c r="E80" s="47" t="s">
        <v>53</v>
      </c>
      <c r="F80" s="119" t="s">
        <v>48</v>
      </c>
      <c r="G80" s="173"/>
      <c r="H80" s="173"/>
      <c r="I80" s="173"/>
    </row>
    <row r="81" spans="2:9" ht="21" customHeight="1">
      <c r="B81" s="114"/>
      <c r="C81" s="110" t="s">
        <v>344</v>
      </c>
      <c r="D81" s="46">
        <v>15500</v>
      </c>
      <c r="E81" s="47" t="s">
        <v>53</v>
      </c>
      <c r="F81" s="119" t="s">
        <v>48</v>
      </c>
      <c r="G81" s="173"/>
      <c r="H81" s="173"/>
      <c r="I81" s="173"/>
    </row>
    <row r="82" spans="2:9" ht="21" customHeight="1">
      <c r="B82" s="114"/>
      <c r="C82" s="110" t="s">
        <v>345</v>
      </c>
      <c r="D82" s="46">
        <v>30000</v>
      </c>
      <c r="E82" s="47" t="s">
        <v>53</v>
      </c>
      <c r="F82" s="119" t="s">
        <v>48</v>
      </c>
      <c r="G82" s="173"/>
      <c r="H82" s="173"/>
      <c r="I82" s="173"/>
    </row>
    <row r="83" spans="2:9" ht="21" customHeight="1">
      <c r="B83" s="114"/>
      <c r="C83" s="110" t="s">
        <v>346</v>
      </c>
      <c r="D83" s="46">
        <v>10000</v>
      </c>
      <c r="E83" s="47" t="s">
        <v>53</v>
      </c>
      <c r="F83" s="119" t="s">
        <v>48</v>
      </c>
      <c r="G83" s="173"/>
      <c r="H83" s="173"/>
      <c r="I83" s="173"/>
    </row>
    <row r="84" spans="2:9" ht="21" customHeight="1">
      <c r="B84" s="114"/>
      <c r="C84" s="110" t="s">
        <v>347</v>
      </c>
      <c r="D84" s="46">
        <v>60000</v>
      </c>
      <c r="E84" s="47" t="s">
        <v>53</v>
      </c>
      <c r="F84" s="119" t="s">
        <v>48</v>
      </c>
      <c r="G84" s="173"/>
      <c r="H84" s="173"/>
      <c r="I84" s="173"/>
    </row>
    <row r="85" spans="2:9" ht="21" customHeight="1">
      <c r="B85" s="114"/>
      <c r="C85" s="110" t="s">
        <v>348</v>
      </c>
      <c r="D85" s="46">
        <v>2000</v>
      </c>
      <c r="E85" s="47" t="s">
        <v>53</v>
      </c>
      <c r="F85" s="119" t="s">
        <v>48</v>
      </c>
      <c r="G85" s="173"/>
      <c r="H85" s="173"/>
      <c r="I85" s="173"/>
    </row>
    <row r="86" spans="2:9" ht="21" customHeight="1">
      <c r="B86" s="114"/>
      <c r="C86" s="110" t="s">
        <v>349</v>
      </c>
      <c r="D86" s="46">
        <v>1000</v>
      </c>
      <c r="E86" s="47" t="s">
        <v>53</v>
      </c>
      <c r="F86" s="119" t="s">
        <v>48</v>
      </c>
      <c r="G86" s="173"/>
      <c r="H86" s="173"/>
      <c r="I86" s="173"/>
    </row>
    <row r="87" spans="2:9" ht="21" customHeight="1">
      <c r="B87" s="114"/>
      <c r="C87" s="110" t="s">
        <v>350</v>
      </c>
      <c r="D87" s="46">
        <v>100000</v>
      </c>
      <c r="E87" s="47" t="s">
        <v>53</v>
      </c>
      <c r="F87" s="119" t="s">
        <v>48</v>
      </c>
      <c r="G87" s="173"/>
      <c r="H87" s="173"/>
      <c r="I87" s="173"/>
    </row>
    <row r="88" spans="2:9" ht="21" customHeight="1">
      <c r="B88" s="114"/>
      <c r="C88" s="110" t="s">
        <v>351</v>
      </c>
      <c r="D88" s="46">
        <v>75000</v>
      </c>
      <c r="E88" s="47" t="s">
        <v>53</v>
      </c>
      <c r="F88" s="119" t="s">
        <v>48</v>
      </c>
      <c r="G88" s="173"/>
      <c r="H88" s="173"/>
      <c r="I88" s="173"/>
    </row>
    <row r="89" spans="2:9" ht="21" customHeight="1">
      <c r="B89" s="114"/>
      <c r="C89" s="110" t="s">
        <v>352</v>
      </c>
      <c r="D89" s="46">
        <v>3000</v>
      </c>
      <c r="E89" s="47" t="s">
        <v>53</v>
      </c>
      <c r="F89" s="119" t="s">
        <v>48</v>
      </c>
      <c r="G89" s="173"/>
      <c r="H89" s="173"/>
      <c r="I89" s="173"/>
    </row>
    <row r="90" spans="2:9" ht="21" customHeight="1">
      <c r="B90" s="114"/>
      <c r="C90" s="110" t="s">
        <v>353</v>
      </c>
      <c r="D90" s="46">
        <v>100000</v>
      </c>
      <c r="E90" s="47" t="s">
        <v>53</v>
      </c>
      <c r="F90" s="119" t="s">
        <v>48</v>
      </c>
      <c r="G90" s="173"/>
      <c r="H90" s="173"/>
      <c r="I90" s="173"/>
    </row>
    <row r="91" spans="2:9" ht="21" customHeight="1">
      <c r="B91" s="114"/>
      <c r="C91" s="110" t="s">
        <v>354</v>
      </c>
      <c r="D91" s="46">
        <v>10000</v>
      </c>
      <c r="E91" s="47" t="s">
        <v>53</v>
      </c>
      <c r="F91" s="119" t="s">
        <v>48</v>
      </c>
      <c r="G91" s="173"/>
      <c r="H91" s="173"/>
      <c r="I91" s="173"/>
    </row>
    <row r="92" spans="2:9" ht="21" customHeight="1">
      <c r="B92" s="114"/>
      <c r="C92" s="110" t="s">
        <v>355</v>
      </c>
      <c r="D92" s="46">
        <v>40000</v>
      </c>
      <c r="E92" s="47" t="s">
        <v>53</v>
      </c>
      <c r="F92" s="119" t="s">
        <v>48</v>
      </c>
      <c r="G92" s="173"/>
      <c r="H92" s="173"/>
      <c r="I92" s="173"/>
    </row>
    <row r="93" spans="2:9" ht="21" customHeight="1">
      <c r="B93" s="114"/>
      <c r="C93" s="110" t="s">
        <v>356</v>
      </c>
      <c r="D93" s="46">
        <v>1000</v>
      </c>
      <c r="E93" s="47" t="s">
        <v>53</v>
      </c>
      <c r="F93" s="119" t="s">
        <v>48</v>
      </c>
      <c r="G93" s="173"/>
      <c r="H93" s="173"/>
      <c r="I93" s="173"/>
    </row>
    <row r="94" spans="2:9" ht="21" customHeight="1">
      <c r="B94" s="114"/>
      <c r="C94" s="110" t="s">
        <v>357</v>
      </c>
      <c r="D94" s="46">
        <v>30000</v>
      </c>
      <c r="E94" s="47" t="s">
        <v>53</v>
      </c>
      <c r="F94" s="119" t="s">
        <v>48</v>
      </c>
      <c r="G94" s="173"/>
      <c r="H94" s="173"/>
      <c r="I94" s="173"/>
    </row>
    <row r="95" spans="2:9" ht="21" customHeight="1">
      <c r="B95" s="114"/>
      <c r="C95" s="110" t="s">
        <v>438</v>
      </c>
      <c r="D95" s="46">
        <v>300000</v>
      </c>
      <c r="E95" s="47" t="s">
        <v>53</v>
      </c>
      <c r="F95" s="119" t="s">
        <v>48</v>
      </c>
      <c r="G95" s="173"/>
      <c r="H95" s="173"/>
      <c r="I95" s="173"/>
    </row>
    <row r="96" spans="2:9" ht="21" customHeight="1">
      <c r="B96" s="114"/>
      <c r="C96" s="110" t="s">
        <v>358</v>
      </c>
      <c r="D96" s="46">
        <v>125000</v>
      </c>
      <c r="E96" s="47" t="s">
        <v>53</v>
      </c>
      <c r="F96" s="119" t="s">
        <v>48</v>
      </c>
      <c r="G96" s="173"/>
      <c r="H96" s="173"/>
      <c r="I96" s="173"/>
    </row>
    <row r="97" spans="2:9" ht="21" customHeight="1">
      <c r="B97" s="114"/>
      <c r="C97" s="110" t="s">
        <v>359</v>
      </c>
      <c r="D97" s="46">
        <v>2000</v>
      </c>
      <c r="E97" s="47" t="s">
        <v>53</v>
      </c>
      <c r="F97" s="119" t="s">
        <v>48</v>
      </c>
      <c r="G97" s="173"/>
      <c r="H97" s="173"/>
      <c r="I97" s="173"/>
    </row>
    <row r="98" spans="2:9" ht="21" customHeight="1">
      <c r="B98" s="114"/>
      <c r="C98" s="110" t="s">
        <v>360</v>
      </c>
      <c r="D98" s="46">
        <v>100000</v>
      </c>
      <c r="E98" s="47" t="s">
        <v>53</v>
      </c>
      <c r="F98" s="119" t="s">
        <v>48</v>
      </c>
      <c r="G98" s="173"/>
      <c r="H98" s="173"/>
      <c r="I98" s="173"/>
    </row>
    <row r="99" spans="2:9" ht="21" customHeight="1">
      <c r="B99" s="114"/>
      <c r="C99" s="110" t="s">
        <v>361</v>
      </c>
      <c r="D99" s="46">
        <v>1000</v>
      </c>
      <c r="E99" s="47" t="s">
        <v>53</v>
      </c>
      <c r="F99" s="119" t="s">
        <v>48</v>
      </c>
      <c r="G99" s="173"/>
      <c r="H99" s="173"/>
      <c r="I99" s="173"/>
    </row>
    <row r="100" spans="2:9" ht="21" customHeight="1">
      <c r="B100" s="114"/>
      <c r="C100" s="110" t="s">
        <v>362</v>
      </c>
      <c r="D100" s="46">
        <v>5000</v>
      </c>
      <c r="E100" s="47" t="s">
        <v>53</v>
      </c>
      <c r="F100" s="119" t="s">
        <v>48</v>
      </c>
      <c r="G100" s="173"/>
      <c r="H100" s="173"/>
      <c r="I100" s="173"/>
    </row>
    <row r="101" spans="2:9" ht="21" customHeight="1">
      <c r="B101" s="114"/>
      <c r="C101" s="110" t="s">
        <v>363</v>
      </c>
      <c r="D101" s="46">
        <v>5000</v>
      </c>
      <c r="E101" s="47" t="s">
        <v>53</v>
      </c>
      <c r="F101" s="119" t="s">
        <v>48</v>
      </c>
      <c r="G101" s="173"/>
      <c r="H101" s="173"/>
      <c r="I101" s="173"/>
    </row>
    <row r="102" spans="2:9" ht="21" customHeight="1">
      <c r="B102" s="114"/>
      <c r="C102" s="110" t="s">
        <v>364</v>
      </c>
      <c r="D102" s="46">
        <v>5000</v>
      </c>
      <c r="E102" s="47" t="s">
        <v>53</v>
      </c>
      <c r="F102" s="119" t="s">
        <v>48</v>
      </c>
      <c r="G102" s="173"/>
      <c r="H102" s="173"/>
      <c r="I102" s="173"/>
    </row>
    <row r="103" spans="2:9" ht="21" customHeight="1">
      <c r="B103" s="114"/>
      <c r="C103" s="110" t="s">
        <v>365</v>
      </c>
      <c r="D103" s="46">
        <v>150000</v>
      </c>
      <c r="E103" s="47" t="s">
        <v>53</v>
      </c>
      <c r="F103" s="119" t="s">
        <v>48</v>
      </c>
      <c r="G103" s="173"/>
      <c r="H103" s="173"/>
      <c r="I103" s="173"/>
    </row>
    <row r="104" spans="2:9" ht="21" customHeight="1">
      <c r="B104" s="114"/>
      <c r="C104" s="110" t="s">
        <v>366</v>
      </c>
      <c r="D104" s="46">
        <v>150000</v>
      </c>
      <c r="E104" s="47" t="s">
        <v>53</v>
      </c>
      <c r="F104" s="119" t="s">
        <v>48</v>
      </c>
      <c r="G104" s="173"/>
      <c r="H104" s="173"/>
      <c r="I104" s="173"/>
    </row>
    <row r="105" spans="2:9" ht="21" customHeight="1">
      <c r="B105" s="114"/>
      <c r="C105" s="110" t="s">
        <v>367</v>
      </c>
      <c r="D105" s="46">
        <v>3000</v>
      </c>
      <c r="E105" s="47" t="s">
        <v>53</v>
      </c>
      <c r="F105" s="119" t="s">
        <v>48</v>
      </c>
      <c r="G105" s="173"/>
      <c r="H105" s="173"/>
      <c r="I105" s="173"/>
    </row>
    <row r="106" spans="2:9" ht="21" customHeight="1">
      <c r="B106" s="114"/>
      <c r="C106" s="110" t="s">
        <v>368</v>
      </c>
      <c r="D106" s="46">
        <v>50000</v>
      </c>
      <c r="E106" s="47" t="s">
        <v>53</v>
      </c>
      <c r="F106" s="119" t="s">
        <v>48</v>
      </c>
      <c r="G106" s="173"/>
      <c r="H106" s="173"/>
      <c r="I106" s="173"/>
    </row>
    <row r="107" spans="2:9" ht="21" customHeight="1">
      <c r="B107" s="114"/>
      <c r="C107" s="110" t="s">
        <v>369</v>
      </c>
      <c r="D107" s="46">
        <v>40000</v>
      </c>
      <c r="E107" s="47" t="s">
        <v>53</v>
      </c>
      <c r="F107" s="119" t="s">
        <v>48</v>
      </c>
      <c r="G107" s="173"/>
      <c r="H107" s="173"/>
      <c r="I107" s="173"/>
    </row>
    <row r="108" spans="2:9" ht="21" customHeight="1">
      <c r="B108" s="114"/>
      <c r="C108" s="110" t="s">
        <v>370</v>
      </c>
      <c r="D108" s="46">
        <v>10000</v>
      </c>
      <c r="E108" s="47" t="s">
        <v>53</v>
      </c>
      <c r="F108" s="119" t="s">
        <v>48</v>
      </c>
      <c r="G108" s="173"/>
      <c r="H108" s="173"/>
      <c r="I108" s="173"/>
    </row>
    <row r="109" spans="2:9" ht="21" customHeight="1">
      <c r="B109" s="114"/>
      <c r="C109" s="110" t="s">
        <v>371</v>
      </c>
      <c r="D109" s="46">
        <v>10000</v>
      </c>
      <c r="E109" s="47" t="s">
        <v>53</v>
      </c>
      <c r="F109" s="119" t="s">
        <v>48</v>
      </c>
      <c r="G109" s="173"/>
      <c r="H109" s="173"/>
      <c r="I109" s="173"/>
    </row>
    <row r="110" spans="2:9" ht="21" customHeight="1">
      <c r="B110" s="114"/>
      <c r="C110" s="110" t="s">
        <v>372</v>
      </c>
      <c r="D110" s="46">
        <v>10000</v>
      </c>
      <c r="E110" s="47" t="s">
        <v>53</v>
      </c>
      <c r="F110" s="119" t="s">
        <v>48</v>
      </c>
      <c r="G110" s="173"/>
      <c r="H110" s="173"/>
      <c r="I110" s="173"/>
    </row>
    <row r="111" spans="2:9" ht="21" customHeight="1">
      <c r="B111" s="114"/>
      <c r="C111" s="110" t="s">
        <v>373</v>
      </c>
      <c r="D111" s="46">
        <v>50000</v>
      </c>
      <c r="E111" s="47" t="s">
        <v>53</v>
      </c>
      <c r="F111" s="119" t="s">
        <v>48</v>
      </c>
      <c r="G111" s="173"/>
      <c r="H111" s="173"/>
      <c r="I111" s="173"/>
    </row>
    <row r="112" spans="2:9" ht="21" customHeight="1">
      <c r="B112" s="114"/>
      <c r="C112" s="110" t="s">
        <v>374</v>
      </c>
      <c r="D112" s="46">
        <v>10000</v>
      </c>
      <c r="E112" s="47" t="s">
        <v>53</v>
      </c>
      <c r="F112" s="119" t="s">
        <v>48</v>
      </c>
      <c r="G112" s="173"/>
      <c r="H112" s="173"/>
      <c r="I112" s="173"/>
    </row>
    <row r="113" spans="2:9" ht="21" customHeight="1">
      <c r="B113" s="114"/>
      <c r="C113" s="110" t="s">
        <v>375</v>
      </c>
      <c r="D113" s="46">
        <v>10000</v>
      </c>
      <c r="E113" s="47" t="s">
        <v>53</v>
      </c>
      <c r="F113" s="119" t="s">
        <v>48</v>
      </c>
      <c r="G113" s="173"/>
      <c r="H113" s="173"/>
      <c r="I113" s="173"/>
    </row>
    <row r="114" spans="2:9" ht="21" customHeight="1">
      <c r="B114" s="114"/>
      <c r="C114" s="110" t="s">
        <v>376</v>
      </c>
      <c r="D114" s="46">
        <v>10000</v>
      </c>
      <c r="E114" s="47" t="s">
        <v>53</v>
      </c>
      <c r="F114" s="119" t="s">
        <v>48</v>
      </c>
      <c r="G114" s="173"/>
      <c r="H114" s="173"/>
      <c r="I114" s="173"/>
    </row>
    <row r="115" spans="2:9" ht="21" customHeight="1">
      <c r="B115" s="114"/>
      <c r="C115" s="110" t="s">
        <v>377</v>
      </c>
      <c r="D115" s="46">
        <v>45000</v>
      </c>
      <c r="E115" s="47" t="s">
        <v>53</v>
      </c>
      <c r="F115" s="119" t="s">
        <v>48</v>
      </c>
      <c r="G115" s="173"/>
      <c r="H115" s="173"/>
      <c r="I115" s="173"/>
    </row>
    <row r="116" spans="2:9" ht="21" customHeight="1">
      <c r="B116" s="114"/>
      <c r="C116" s="110" t="s">
        <v>378</v>
      </c>
      <c r="D116" s="46">
        <v>25000</v>
      </c>
      <c r="E116" s="47" t="s">
        <v>53</v>
      </c>
      <c r="F116" s="119" t="s">
        <v>48</v>
      </c>
      <c r="G116" s="173"/>
      <c r="H116" s="173"/>
      <c r="I116" s="173"/>
    </row>
    <row r="117" spans="2:9" ht="21" customHeight="1">
      <c r="B117" s="114"/>
      <c r="C117" s="110" t="s">
        <v>435</v>
      </c>
      <c r="D117" s="46">
        <v>89500</v>
      </c>
      <c r="E117" s="47" t="s">
        <v>53</v>
      </c>
      <c r="F117" s="119" t="s">
        <v>48</v>
      </c>
      <c r="G117" s="173"/>
      <c r="H117" s="173"/>
      <c r="I117" s="173"/>
    </row>
    <row r="118" spans="2:9" ht="21" customHeight="1">
      <c r="B118" s="114"/>
      <c r="C118" s="110" t="s">
        <v>441</v>
      </c>
      <c r="D118" s="46">
        <v>190000</v>
      </c>
      <c r="E118" s="47" t="s">
        <v>53</v>
      </c>
      <c r="F118" s="119" t="s">
        <v>48</v>
      </c>
      <c r="G118" s="173"/>
      <c r="H118" s="173"/>
      <c r="I118" s="173"/>
    </row>
    <row r="119" spans="2:9" ht="21" customHeight="1">
      <c r="B119" s="114"/>
      <c r="C119" s="110" t="s">
        <v>379</v>
      </c>
      <c r="D119" s="46">
        <v>3000</v>
      </c>
      <c r="E119" s="47" t="s">
        <v>53</v>
      </c>
      <c r="F119" s="119" t="s">
        <v>48</v>
      </c>
      <c r="G119" s="173"/>
      <c r="H119" s="173"/>
      <c r="I119" s="173"/>
    </row>
    <row r="120" spans="2:9" ht="21" customHeight="1">
      <c r="B120" s="114"/>
      <c r="C120" s="110" t="s">
        <v>380</v>
      </c>
      <c r="D120" s="46">
        <v>6000</v>
      </c>
      <c r="E120" s="47" t="s">
        <v>53</v>
      </c>
      <c r="F120" s="119" t="s">
        <v>48</v>
      </c>
      <c r="G120" s="173"/>
      <c r="H120" s="173"/>
      <c r="I120" s="173"/>
    </row>
    <row r="121" spans="2:9" ht="21" customHeight="1">
      <c r="B121" s="114"/>
      <c r="C121" s="110" t="s">
        <v>381</v>
      </c>
      <c r="D121" s="46">
        <v>6000</v>
      </c>
      <c r="E121" s="47" t="s">
        <v>53</v>
      </c>
      <c r="F121" s="119" t="s">
        <v>48</v>
      </c>
      <c r="G121" s="173"/>
      <c r="H121" s="173"/>
      <c r="I121" s="173"/>
    </row>
    <row r="122" spans="2:9" ht="21" customHeight="1">
      <c r="B122" s="114"/>
      <c r="C122" s="110" t="s">
        <v>382</v>
      </c>
      <c r="D122" s="46">
        <v>89500</v>
      </c>
      <c r="E122" s="47" t="s">
        <v>53</v>
      </c>
      <c r="F122" s="119" t="s">
        <v>48</v>
      </c>
      <c r="G122" s="173"/>
      <c r="H122" s="173"/>
      <c r="I122" s="173"/>
    </row>
    <row r="123" spans="2:9" ht="21" customHeight="1">
      <c r="B123" s="114"/>
      <c r="C123" s="110" t="s">
        <v>383</v>
      </c>
      <c r="D123" s="46">
        <v>100000</v>
      </c>
      <c r="E123" s="47" t="s">
        <v>53</v>
      </c>
      <c r="F123" s="119" t="s">
        <v>48</v>
      </c>
      <c r="G123" s="173"/>
      <c r="H123" s="173"/>
      <c r="I123" s="173"/>
    </row>
    <row r="124" spans="2:9" ht="21" customHeight="1">
      <c r="B124" s="114"/>
      <c r="C124" s="110" t="s">
        <v>384</v>
      </c>
      <c r="D124" s="46">
        <v>80000</v>
      </c>
      <c r="E124" s="47" t="s">
        <v>53</v>
      </c>
      <c r="F124" s="119" t="s">
        <v>48</v>
      </c>
      <c r="G124" s="173"/>
      <c r="H124" s="173"/>
      <c r="I124" s="173"/>
    </row>
    <row r="125" spans="2:9" ht="21" customHeight="1">
      <c r="B125" s="114"/>
      <c r="C125" s="110" t="s">
        <v>385</v>
      </c>
      <c r="D125" s="46">
        <v>20000</v>
      </c>
      <c r="E125" s="47" t="s">
        <v>53</v>
      </c>
      <c r="F125" s="119" t="s">
        <v>48</v>
      </c>
      <c r="G125" s="173"/>
      <c r="H125" s="173"/>
      <c r="I125" s="173"/>
    </row>
    <row r="126" spans="2:9" ht="21" customHeight="1">
      <c r="B126" s="114"/>
      <c r="C126" s="110" t="s">
        <v>386</v>
      </c>
      <c r="D126" s="46">
        <v>15000</v>
      </c>
      <c r="E126" s="47" t="s">
        <v>53</v>
      </c>
      <c r="F126" s="119" t="s">
        <v>48</v>
      </c>
      <c r="G126" s="173"/>
      <c r="H126" s="173"/>
      <c r="I126" s="173"/>
    </row>
    <row r="127" spans="2:9" ht="21" customHeight="1">
      <c r="B127" s="114"/>
      <c r="C127" s="110" t="s">
        <v>419</v>
      </c>
      <c r="D127" s="46">
        <v>90000</v>
      </c>
      <c r="E127" s="47" t="s">
        <v>53</v>
      </c>
      <c r="F127" s="119" t="s">
        <v>48</v>
      </c>
      <c r="G127" s="173"/>
      <c r="H127" s="173"/>
      <c r="I127" s="173"/>
    </row>
    <row r="128" spans="2:9" ht="21" customHeight="1">
      <c r="B128" s="114"/>
      <c r="C128" s="110" t="s">
        <v>420</v>
      </c>
      <c r="D128" s="46">
        <v>15000</v>
      </c>
      <c r="E128" s="47" t="s">
        <v>53</v>
      </c>
      <c r="F128" s="119" t="s">
        <v>48</v>
      </c>
      <c r="G128" s="173"/>
      <c r="H128" s="173"/>
      <c r="I128" s="173"/>
    </row>
    <row r="129" spans="2:9" ht="21" customHeight="1">
      <c r="B129" s="114"/>
      <c r="C129" s="110" t="s">
        <v>421</v>
      </c>
      <c r="D129" s="46">
        <v>15000</v>
      </c>
      <c r="E129" s="47" t="s">
        <v>53</v>
      </c>
      <c r="F129" s="119" t="s">
        <v>48</v>
      </c>
      <c r="G129" s="173"/>
      <c r="H129" s="173"/>
      <c r="I129" s="173"/>
    </row>
    <row r="130" spans="2:9" ht="21" customHeight="1">
      <c r="B130" s="114"/>
      <c r="C130" s="110" t="s">
        <v>387</v>
      </c>
      <c r="D130" s="46">
        <v>47560</v>
      </c>
      <c r="E130" s="47" t="s">
        <v>53</v>
      </c>
      <c r="F130" s="119" t="s">
        <v>48</v>
      </c>
      <c r="G130" s="173"/>
      <c r="H130" s="173"/>
      <c r="I130" s="173"/>
    </row>
    <row r="131" spans="2:9" ht="21" customHeight="1">
      <c r="B131" s="114"/>
      <c r="C131" s="110" t="s">
        <v>436</v>
      </c>
      <c r="D131" s="46">
        <v>150000</v>
      </c>
      <c r="E131" s="47" t="s">
        <v>53</v>
      </c>
      <c r="F131" s="119" t="s">
        <v>48</v>
      </c>
      <c r="G131" s="173"/>
      <c r="H131" s="173"/>
      <c r="I131" s="173"/>
    </row>
    <row r="132" spans="2:9" ht="21" customHeight="1">
      <c r="B132" s="114"/>
      <c r="C132" s="110" t="s">
        <v>388</v>
      </c>
      <c r="D132" s="46">
        <v>10000</v>
      </c>
      <c r="E132" s="47" t="s">
        <v>53</v>
      </c>
      <c r="F132" s="119" t="s">
        <v>48</v>
      </c>
      <c r="G132" s="173"/>
      <c r="H132" s="173"/>
      <c r="I132" s="173"/>
    </row>
    <row r="133" spans="2:9" ht="21" customHeight="1">
      <c r="B133" s="114"/>
      <c r="C133" s="110" t="s">
        <v>389</v>
      </c>
      <c r="D133" s="46">
        <v>10000</v>
      </c>
      <c r="E133" s="47" t="s">
        <v>53</v>
      </c>
      <c r="F133" s="119" t="s">
        <v>48</v>
      </c>
      <c r="G133" s="173"/>
      <c r="H133" s="173"/>
      <c r="I133" s="173"/>
    </row>
    <row r="134" spans="2:9" ht="21" customHeight="1">
      <c r="B134" s="114"/>
      <c r="C134" s="110" t="s">
        <v>390</v>
      </c>
      <c r="D134" s="46">
        <v>10000</v>
      </c>
      <c r="E134" s="47" t="s">
        <v>53</v>
      </c>
      <c r="F134" s="119" t="s">
        <v>48</v>
      </c>
      <c r="G134" s="173"/>
      <c r="H134" s="173"/>
      <c r="I134" s="173"/>
    </row>
    <row r="135" spans="2:9" ht="21" customHeight="1">
      <c r="B135" s="114"/>
      <c r="C135" s="110" t="s">
        <v>391</v>
      </c>
      <c r="D135" s="46">
        <v>100000</v>
      </c>
      <c r="E135" s="47" t="s">
        <v>53</v>
      </c>
      <c r="F135" s="119" t="s">
        <v>48</v>
      </c>
      <c r="G135" s="173"/>
      <c r="H135" s="173"/>
      <c r="I135" s="173"/>
    </row>
    <row r="136" spans="2:9" ht="21" customHeight="1">
      <c r="B136" s="114"/>
      <c r="C136" s="110" t="s">
        <v>392</v>
      </c>
      <c r="D136" s="46">
        <v>20000</v>
      </c>
      <c r="E136" s="47" t="s">
        <v>53</v>
      </c>
      <c r="F136" s="119" t="s">
        <v>48</v>
      </c>
      <c r="G136" s="173"/>
      <c r="H136" s="173"/>
      <c r="I136" s="173"/>
    </row>
    <row r="137" spans="2:9" ht="21" customHeight="1">
      <c r="B137" s="114"/>
      <c r="C137" s="110" t="s">
        <v>423</v>
      </c>
      <c r="D137" s="46">
        <v>89500</v>
      </c>
      <c r="E137" s="47" t="s">
        <v>53</v>
      </c>
      <c r="F137" s="119" t="s">
        <v>48</v>
      </c>
      <c r="G137" s="173"/>
      <c r="H137" s="173"/>
      <c r="I137" s="173"/>
    </row>
    <row r="138" spans="2:9" ht="21" customHeight="1">
      <c r="B138" s="114"/>
      <c r="C138" s="110" t="s">
        <v>424</v>
      </c>
      <c r="D138" s="46">
        <v>89500</v>
      </c>
      <c r="E138" s="47" t="s">
        <v>53</v>
      </c>
      <c r="F138" s="119" t="s">
        <v>48</v>
      </c>
      <c r="G138" s="173"/>
      <c r="H138" s="173"/>
      <c r="I138" s="173"/>
    </row>
    <row r="139" spans="2:9" ht="21" customHeight="1">
      <c r="B139" s="114"/>
      <c r="C139" s="112" t="s">
        <v>425</v>
      </c>
      <c r="D139" s="46">
        <v>89500</v>
      </c>
      <c r="E139" s="47" t="s">
        <v>53</v>
      </c>
      <c r="F139" s="119" t="s">
        <v>48</v>
      </c>
      <c r="G139" s="173"/>
      <c r="H139" s="173"/>
      <c r="I139" s="173"/>
    </row>
    <row r="140" spans="2:9" ht="21" customHeight="1">
      <c r="B140" s="114"/>
      <c r="C140" s="112" t="s">
        <v>427</v>
      </c>
      <c r="D140" s="144">
        <v>150000</v>
      </c>
      <c r="E140" s="146" t="s">
        <v>53</v>
      </c>
      <c r="F140" s="142" t="s">
        <v>48</v>
      </c>
      <c r="G140" s="173"/>
      <c r="H140" s="173"/>
      <c r="I140" s="173"/>
    </row>
    <row r="141" spans="2:9" ht="21" customHeight="1">
      <c r="B141" s="114"/>
      <c r="C141" s="112" t="s">
        <v>428</v>
      </c>
      <c r="D141" s="145"/>
      <c r="E141" s="147"/>
      <c r="F141" s="143"/>
      <c r="G141" s="173"/>
      <c r="H141" s="173"/>
      <c r="I141" s="173"/>
    </row>
    <row r="142" spans="2:9" ht="21" customHeight="1">
      <c r="B142" s="114"/>
      <c r="C142" s="112" t="s">
        <v>429</v>
      </c>
      <c r="D142" s="46">
        <v>89500</v>
      </c>
      <c r="E142" s="47" t="s">
        <v>53</v>
      </c>
      <c r="F142" s="119" t="s">
        <v>48</v>
      </c>
      <c r="G142" s="173"/>
      <c r="H142" s="173"/>
      <c r="I142" s="173"/>
    </row>
    <row r="143" spans="2:9" ht="21" customHeight="1">
      <c r="B143" s="114"/>
      <c r="C143" s="112" t="s">
        <v>432</v>
      </c>
      <c r="D143" s="46">
        <v>89500</v>
      </c>
      <c r="E143" s="47" t="s">
        <v>53</v>
      </c>
      <c r="F143" s="119" t="s">
        <v>48</v>
      </c>
      <c r="G143" s="173"/>
      <c r="H143" s="173"/>
      <c r="I143" s="173"/>
    </row>
    <row r="144" spans="2:9" ht="21" customHeight="1">
      <c r="B144" s="114"/>
      <c r="C144" s="112" t="s">
        <v>433</v>
      </c>
      <c r="D144" s="46">
        <v>89500</v>
      </c>
      <c r="E144" s="47" t="s">
        <v>53</v>
      </c>
      <c r="F144" s="119" t="s">
        <v>48</v>
      </c>
      <c r="G144" s="173"/>
      <c r="H144" s="173"/>
      <c r="I144" s="173"/>
    </row>
    <row r="145" spans="2:9" ht="21" customHeight="1">
      <c r="B145" s="114"/>
      <c r="C145" s="112" t="s">
        <v>434</v>
      </c>
      <c r="D145" s="46">
        <v>89500</v>
      </c>
      <c r="E145" s="47" t="s">
        <v>53</v>
      </c>
      <c r="F145" s="121" t="s">
        <v>48</v>
      </c>
      <c r="G145" s="174"/>
      <c r="H145" s="174"/>
      <c r="I145" s="174"/>
    </row>
    <row r="146" spans="2:9" ht="24" customHeight="1">
      <c r="B146" s="139">
        <v>2</v>
      </c>
      <c r="C146" s="58" t="s">
        <v>93</v>
      </c>
      <c r="D146" s="104">
        <f>SUM(D148:D168)</f>
        <v>461208.48</v>
      </c>
      <c r="E146" s="105"/>
      <c r="F146" s="122" t="s">
        <v>48</v>
      </c>
      <c r="G146" s="127" t="s">
        <v>414</v>
      </c>
      <c r="H146" s="127" t="s">
        <v>415</v>
      </c>
      <c r="I146" s="127" t="s">
        <v>416</v>
      </c>
    </row>
    <row r="147" spans="2:9" ht="18" customHeight="1">
      <c r="B147" s="140"/>
      <c r="C147" s="43" t="s">
        <v>49</v>
      </c>
      <c r="D147" s="111" t="s">
        <v>50</v>
      </c>
      <c r="E147" s="107"/>
      <c r="F147" s="119" t="s">
        <v>48</v>
      </c>
      <c r="G147" s="127"/>
      <c r="H147" s="127"/>
      <c r="I147" s="127"/>
    </row>
    <row r="148" spans="2:9" ht="21" customHeight="1">
      <c r="B148" s="140"/>
      <c r="C148" s="110" t="s">
        <v>94</v>
      </c>
      <c r="D148" s="46">
        <v>14930.25</v>
      </c>
      <c r="E148" s="47" t="s">
        <v>53</v>
      </c>
      <c r="F148" s="119" t="s">
        <v>48</v>
      </c>
      <c r="G148" s="127"/>
      <c r="H148" s="127"/>
      <c r="I148" s="127"/>
    </row>
    <row r="149" spans="2:9" ht="21" customHeight="1">
      <c r="B149" s="140"/>
      <c r="C149" s="110" t="s">
        <v>95</v>
      </c>
      <c r="D149" s="46">
        <v>23119.79</v>
      </c>
      <c r="E149" s="47" t="s">
        <v>53</v>
      </c>
      <c r="F149" s="119" t="s">
        <v>48</v>
      </c>
      <c r="G149" s="127"/>
      <c r="H149" s="127"/>
      <c r="I149" s="127"/>
    </row>
    <row r="150" spans="2:9" ht="21" customHeight="1">
      <c r="B150" s="140"/>
      <c r="C150" s="110" t="s">
        <v>96</v>
      </c>
      <c r="D150" s="46">
        <v>19853.62</v>
      </c>
      <c r="E150" s="47" t="s">
        <v>53</v>
      </c>
      <c r="F150" s="119" t="s">
        <v>48</v>
      </c>
      <c r="G150" s="127"/>
      <c r="H150" s="127"/>
      <c r="I150" s="127"/>
    </row>
    <row r="151" spans="2:9" ht="21" customHeight="1">
      <c r="B151" s="140"/>
      <c r="C151" s="110" t="s">
        <v>97</v>
      </c>
      <c r="D151" s="46">
        <v>52614.51</v>
      </c>
      <c r="E151" s="47" t="s">
        <v>53</v>
      </c>
      <c r="F151" s="119" t="s">
        <v>48</v>
      </c>
      <c r="G151" s="127"/>
      <c r="H151" s="127"/>
      <c r="I151" s="127"/>
    </row>
    <row r="152" spans="2:9" ht="21" customHeight="1">
      <c r="B152" s="140"/>
      <c r="C152" s="110" t="s">
        <v>98</v>
      </c>
      <c r="D152" s="46">
        <v>10459.37</v>
      </c>
      <c r="E152" s="47" t="s">
        <v>53</v>
      </c>
      <c r="F152" s="119" t="s">
        <v>48</v>
      </c>
      <c r="G152" s="127"/>
      <c r="H152" s="127"/>
      <c r="I152" s="127"/>
    </row>
    <row r="153" spans="2:9" ht="21" customHeight="1">
      <c r="B153" s="140"/>
      <c r="C153" s="110" t="s">
        <v>99</v>
      </c>
      <c r="D153" s="46">
        <v>23343.89</v>
      </c>
      <c r="E153" s="47" t="s">
        <v>53</v>
      </c>
      <c r="F153" s="119" t="s">
        <v>48</v>
      </c>
      <c r="G153" s="127"/>
      <c r="H153" s="127"/>
      <c r="I153" s="127"/>
    </row>
    <row r="154" spans="2:9" ht="21" customHeight="1">
      <c r="B154" s="140"/>
      <c r="C154" s="110" t="s">
        <v>100</v>
      </c>
      <c r="D154" s="46">
        <v>9437.54</v>
      </c>
      <c r="E154" s="47" t="s">
        <v>53</v>
      </c>
      <c r="F154" s="119" t="s">
        <v>48</v>
      </c>
      <c r="G154" s="127"/>
      <c r="H154" s="127"/>
      <c r="I154" s="127"/>
    </row>
    <row r="155" spans="2:9" ht="21" customHeight="1">
      <c r="B155" s="140"/>
      <c r="C155" s="110" t="s">
        <v>101</v>
      </c>
      <c r="D155" s="46">
        <v>20259.28</v>
      </c>
      <c r="E155" s="47" t="s">
        <v>53</v>
      </c>
      <c r="F155" s="119" t="s">
        <v>48</v>
      </c>
      <c r="G155" s="127"/>
      <c r="H155" s="127"/>
      <c r="I155" s="127"/>
    </row>
    <row r="156" spans="2:9" ht="21" customHeight="1">
      <c r="B156" s="140"/>
      <c r="C156" s="110" t="s">
        <v>102</v>
      </c>
      <c r="D156" s="46">
        <v>22805.72</v>
      </c>
      <c r="E156" s="47" t="s">
        <v>53</v>
      </c>
      <c r="F156" s="119" t="s">
        <v>48</v>
      </c>
      <c r="G156" s="127"/>
      <c r="H156" s="127"/>
      <c r="I156" s="127"/>
    </row>
    <row r="157" spans="2:9" ht="21" customHeight="1">
      <c r="B157" s="140"/>
      <c r="C157" s="110" t="s">
        <v>103</v>
      </c>
      <c r="D157" s="46">
        <v>14749.93</v>
      </c>
      <c r="E157" s="47" t="s">
        <v>53</v>
      </c>
      <c r="F157" s="119" t="s">
        <v>48</v>
      </c>
      <c r="G157" s="127"/>
      <c r="H157" s="127"/>
      <c r="I157" s="127"/>
    </row>
    <row r="158" spans="2:9" ht="21" customHeight="1">
      <c r="B158" s="140"/>
      <c r="C158" s="110" t="s">
        <v>104</v>
      </c>
      <c r="D158" s="46">
        <v>20477.58</v>
      </c>
      <c r="E158" s="47" t="s">
        <v>53</v>
      </c>
      <c r="F158" s="119" t="s">
        <v>48</v>
      </c>
      <c r="G158" s="127"/>
      <c r="H158" s="127"/>
      <c r="I158" s="127"/>
    </row>
    <row r="159" spans="2:9" ht="21" customHeight="1">
      <c r="B159" s="140"/>
      <c r="C159" s="110" t="s">
        <v>105</v>
      </c>
      <c r="D159" s="46">
        <v>23529.14</v>
      </c>
      <c r="E159" s="47" t="s">
        <v>53</v>
      </c>
      <c r="F159" s="119" t="s">
        <v>48</v>
      </c>
      <c r="G159" s="127"/>
      <c r="H159" s="127"/>
      <c r="I159" s="127"/>
    </row>
    <row r="160" spans="2:9" ht="21" customHeight="1">
      <c r="B160" s="140"/>
      <c r="C160" s="110" t="s">
        <v>106</v>
      </c>
      <c r="D160" s="46">
        <v>30000</v>
      </c>
      <c r="E160" s="47" t="s">
        <v>53</v>
      </c>
      <c r="F160" s="119" t="s">
        <v>48</v>
      </c>
      <c r="G160" s="127"/>
      <c r="H160" s="127"/>
      <c r="I160" s="127"/>
    </row>
    <row r="161" spans="2:9" ht="21" customHeight="1">
      <c r="B161" s="140"/>
      <c r="C161" s="110" t="s">
        <v>107</v>
      </c>
      <c r="D161" s="46">
        <v>30011.7</v>
      </c>
      <c r="E161" s="47" t="s">
        <v>53</v>
      </c>
      <c r="F161" s="119" t="s">
        <v>48</v>
      </c>
      <c r="G161" s="127"/>
      <c r="H161" s="127"/>
      <c r="I161" s="127"/>
    </row>
    <row r="162" spans="2:9" ht="21" customHeight="1">
      <c r="B162" s="140"/>
      <c r="C162" s="110" t="s">
        <v>108</v>
      </c>
      <c r="D162" s="46">
        <v>22511.1</v>
      </c>
      <c r="E162" s="47" t="s">
        <v>53</v>
      </c>
      <c r="F162" s="119" t="s">
        <v>48</v>
      </c>
      <c r="G162" s="127"/>
      <c r="H162" s="127"/>
      <c r="I162" s="127"/>
    </row>
    <row r="163" spans="2:9" ht="21" customHeight="1">
      <c r="B163" s="140"/>
      <c r="C163" s="110" t="s">
        <v>109</v>
      </c>
      <c r="D163" s="46">
        <v>12115.01</v>
      </c>
      <c r="E163" s="47" t="s">
        <v>53</v>
      </c>
      <c r="F163" s="119" t="s">
        <v>48</v>
      </c>
      <c r="G163" s="127"/>
      <c r="H163" s="127"/>
      <c r="I163" s="127"/>
    </row>
    <row r="164" spans="2:9" ht="21" customHeight="1">
      <c r="B164" s="140"/>
      <c r="C164" s="110" t="s">
        <v>110</v>
      </c>
      <c r="D164" s="46">
        <v>30000</v>
      </c>
      <c r="E164" s="47" t="s">
        <v>53</v>
      </c>
      <c r="F164" s="119" t="s">
        <v>48</v>
      </c>
      <c r="G164" s="127"/>
      <c r="H164" s="127"/>
      <c r="I164" s="127"/>
    </row>
    <row r="165" spans="2:9" ht="21" customHeight="1">
      <c r="B165" s="140"/>
      <c r="C165" s="110" t="s">
        <v>111</v>
      </c>
      <c r="D165" s="46">
        <v>27859.5</v>
      </c>
      <c r="E165" s="47" t="s">
        <v>53</v>
      </c>
      <c r="F165" s="119" t="s">
        <v>48</v>
      </c>
      <c r="G165" s="127"/>
      <c r="H165" s="127"/>
      <c r="I165" s="127"/>
    </row>
    <row r="166" spans="2:9" ht="21" customHeight="1">
      <c r="B166" s="140"/>
      <c r="C166" s="110" t="s">
        <v>112</v>
      </c>
      <c r="D166" s="46">
        <v>20947</v>
      </c>
      <c r="E166" s="47" t="s">
        <v>53</v>
      </c>
      <c r="F166" s="119" t="s">
        <v>48</v>
      </c>
      <c r="G166" s="127"/>
      <c r="H166" s="127"/>
      <c r="I166" s="127"/>
    </row>
    <row r="167" spans="2:9" ht="21" customHeight="1">
      <c r="B167" s="140"/>
      <c r="C167" s="110" t="s">
        <v>113</v>
      </c>
      <c r="D167" s="46">
        <v>25683.55</v>
      </c>
      <c r="E167" s="47" t="s">
        <v>53</v>
      </c>
      <c r="F167" s="119" t="s">
        <v>48</v>
      </c>
      <c r="G167" s="127"/>
      <c r="H167" s="127"/>
      <c r="I167" s="127"/>
    </row>
    <row r="168" spans="2:9" ht="21" customHeight="1">
      <c r="B168" s="141"/>
      <c r="C168" s="112" t="s">
        <v>114</v>
      </c>
      <c r="D168" s="77">
        <v>6500</v>
      </c>
      <c r="E168" s="118" t="s">
        <v>53</v>
      </c>
      <c r="F168" s="119" t="s">
        <v>48</v>
      </c>
      <c r="G168" s="127"/>
      <c r="H168" s="127"/>
      <c r="I168" s="127"/>
    </row>
    <row r="169" spans="2:6" ht="23.25" customHeight="1">
      <c r="B169" s="73">
        <v>3</v>
      </c>
      <c r="C169" s="48" t="s">
        <v>56</v>
      </c>
      <c r="D169" s="42">
        <v>720000</v>
      </c>
      <c r="E169" s="49" t="s">
        <v>53</v>
      </c>
      <c r="F169" s="74" t="s">
        <v>48</v>
      </c>
    </row>
    <row r="170" spans="2:6" ht="24.75" customHeight="1">
      <c r="B170" s="73">
        <v>4</v>
      </c>
      <c r="C170" s="33" t="s">
        <v>1</v>
      </c>
      <c r="D170" s="35">
        <v>0</v>
      </c>
      <c r="E170" s="36"/>
      <c r="F170" s="37"/>
    </row>
    <row r="171" spans="2:7" ht="24.75" customHeight="1">
      <c r="B171" s="73">
        <v>5</v>
      </c>
      <c r="C171" s="33" t="s">
        <v>288</v>
      </c>
      <c r="D171" s="35">
        <v>10000</v>
      </c>
      <c r="E171" s="34" t="s">
        <v>0</v>
      </c>
      <c r="F171" s="37" t="s">
        <v>48</v>
      </c>
      <c r="G171" s="5"/>
    </row>
    <row r="172" spans="2:6" ht="24.75" customHeight="1">
      <c r="B172" s="73">
        <v>6</v>
      </c>
      <c r="C172" s="33" t="s">
        <v>57</v>
      </c>
      <c r="D172" s="76">
        <v>0</v>
      </c>
      <c r="E172" s="36"/>
      <c r="F172" s="37"/>
    </row>
    <row r="173" spans="2:6" ht="24.75" customHeight="1">
      <c r="B173" s="73">
        <v>7</v>
      </c>
      <c r="C173" s="33" t="s">
        <v>58</v>
      </c>
      <c r="D173" s="35">
        <v>5000</v>
      </c>
      <c r="E173" s="34" t="s">
        <v>59</v>
      </c>
      <c r="F173" s="37" t="s">
        <v>413</v>
      </c>
    </row>
    <row r="174" spans="2:6" ht="24.75" customHeight="1">
      <c r="B174" s="73">
        <v>8</v>
      </c>
      <c r="C174" s="33" t="s">
        <v>2</v>
      </c>
      <c r="D174" s="35">
        <v>0</v>
      </c>
      <c r="E174" s="34"/>
      <c r="F174" s="37"/>
    </row>
    <row r="175" spans="2:6" ht="24.75" customHeight="1">
      <c r="B175" s="73">
        <v>9</v>
      </c>
      <c r="C175" s="33" t="s">
        <v>60</v>
      </c>
      <c r="D175" s="35">
        <v>0</v>
      </c>
      <c r="E175" s="36"/>
      <c r="F175" s="37"/>
    </row>
    <row r="176" spans="2:6" ht="28.5" customHeight="1">
      <c r="B176" s="73">
        <v>10</v>
      </c>
      <c r="C176" s="33" t="s">
        <v>61</v>
      </c>
      <c r="D176" s="35">
        <v>0</v>
      </c>
      <c r="E176" s="36"/>
      <c r="F176" s="37"/>
    </row>
    <row r="177" spans="2:6" ht="28.5" customHeight="1">
      <c r="B177" s="73">
        <v>11</v>
      </c>
      <c r="C177" s="33" t="s">
        <v>62</v>
      </c>
      <c r="D177" s="35">
        <v>0</v>
      </c>
      <c r="E177" s="36"/>
      <c r="F177" s="37"/>
    </row>
    <row r="178" spans="2:6" ht="28.5" customHeight="1">
      <c r="B178" s="73">
        <v>12</v>
      </c>
      <c r="C178" s="33" t="s">
        <v>63</v>
      </c>
      <c r="D178" s="35">
        <v>0</v>
      </c>
      <c r="E178" s="36"/>
      <c r="F178" s="37"/>
    </row>
    <row r="179" spans="2:6" ht="28.5" customHeight="1">
      <c r="B179" s="73">
        <v>13</v>
      </c>
      <c r="C179" s="33" t="s">
        <v>64</v>
      </c>
      <c r="D179" s="35">
        <v>0</v>
      </c>
      <c r="E179" s="36"/>
      <c r="F179" s="37"/>
    </row>
    <row r="180" spans="2:6" ht="28.5" customHeight="1">
      <c r="B180" s="73">
        <v>14</v>
      </c>
      <c r="C180" s="33" t="s">
        <v>4</v>
      </c>
      <c r="D180" s="35">
        <v>0</v>
      </c>
      <c r="E180" s="36"/>
      <c r="F180" s="37"/>
    </row>
    <row r="181" spans="2:6" ht="28.5" customHeight="1">
      <c r="B181" s="73">
        <v>15</v>
      </c>
      <c r="C181" s="33" t="s">
        <v>65</v>
      </c>
      <c r="D181" s="35">
        <v>0</v>
      </c>
      <c r="E181" s="36"/>
      <c r="F181" s="37"/>
    </row>
    <row r="182" spans="2:6" ht="28.5" customHeight="1">
      <c r="B182" s="73">
        <v>16</v>
      </c>
      <c r="C182" s="33" t="s">
        <v>66</v>
      </c>
      <c r="D182" s="35">
        <v>500</v>
      </c>
      <c r="E182" s="36" t="s">
        <v>53</v>
      </c>
      <c r="F182" s="37" t="s">
        <v>413</v>
      </c>
    </row>
    <row r="183" spans="2:6" ht="28.5" customHeight="1">
      <c r="B183" s="73">
        <v>17</v>
      </c>
      <c r="C183" s="33" t="s">
        <v>67</v>
      </c>
      <c r="D183" s="35">
        <v>0</v>
      </c>
      <c r="E183" s="36"/>
      <c r="F183" s="37"/>
    </row>
    <row r="184" spans="2:6" ht="28.5" customHeight="1">
      <c r="B184" s="120">
        <v>18</v>
      </c>
      <c r="C184" s="38" t="s">
        <v>3</v>
      </c>
      <c r="D184" s="39">
        <v>0</v>
      </c>
      <c r="E184" s="40"/>
      <c r="F184" s="41"/>
    </row>
    <row r="185" spans="2:6" ht="22.5" customHeight="1">
      <c r="B185" s="12"/>
      <c r="C185" s="113" t="s">
        <v>68</v>
      </c>
      <c r="D185" s="32">
        <f>SUM(D169:D184)+D146+D10</f>
        <v>14627881.700000001</v>
      </c>
      <c r="E185" s="13"/>
      <c r="F185" s="14"/>
    </row>
    <row r="186" ht="10.5" customHeight="1"/>
    <row r="187" ht="10.5" customHeight="1"/>
    <row r="188" ht="10.5" customHeight="1"/>
  </sheetData>
  <sheetProtection selectLockedCells="1" selectUnlockedCells="1"/>
  <mergeCells count="19">
    <mergeCell ref="I38:I145"/>
    <mergeCell ref="B146:B168"/>
    <mergeCell ref="F140:F141"/>
    <mergeCell ref="D140:D141"/>
    <mergeCell ref="E140:E141"/>
    <mergeCell ref="G146:G168"/>
    <mergeCell ref="G12:G37"/>
    <mergeCell ref="G38:G145"/>
    <mergeCell ref="B1:D1"/>
    <mergeCell ref="B4:C4"/>
    <mergeCell ref="D4:F4"/>
    <mergeCell ref="B5:C5"/>
    <mergeCell ref="D5:F5"/>
    <mergeCell ref="B7:F7"/>
    <mergeCell ref="H12:H37"/>
    <mergeCell ref="I12:I37"/>
    <mergeCell ref="H146:H168"/>
    <mergeCell ref="I146:I168"/>
    <mergeCell ref="H38:H145"/>
  </mergeCells>
  <dataValidations count="3">
    <dataValidation type="list" allowBlank="1" showErrorMessage="1" sqref="F10 F12:F140 F142:F184">
      <formula1>"Sumy stałe,Pierwsze ryzyko"</formula1>
      <formula2>0</formula2>
    </dataValidation>
    <dataValidation type="list" allowBlank="1" showErrorMessage="1" sqref="E10:E15 E148:E184 E142:E145 E31:E140">
      <formula1>"Księgowa brutto,Odtworzeniowa,Rzeczywista,Nominalna,Koszt zakupu/Koszt wytworzenia"</formula1>
      <formula2>0</formula2>
    </dataValidation>
    <dataValidation type="list" allowBlank="1" showInputMessage="1" showErrorMessage="1" sqref="E146:E147 E16:E30">
      <formula1>"Księgowa brutto, Odtworzeniowa, Rzeczywista, Nominalna, Koszt zakupu/Koszt wytworzenia"</formula1>
    </dataValidation>
  </dataValidations>
  <printOptions horizontalCentered="1" verticalCentered="1"/>
  <pageMargins left="0" right="0" top="0.19652777777777777" bottom="0.5118055555555555" header="0.5118055555555555" footer="0.5118055555555555"/>
  <pageSetup horizontalDpi="300" verticalDpi="300" orientation="portrait" paperSize="9" scale="60" r:id="rId2"/>
  <headerFooter alignWithMargins="0">
    <oddFooter>&amp;R&amp;P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3"/>
  <sheetViews>
    <sheetView showGridLines="0" zoomScale="85" zoomScaleNormal="85" zoomScalePageLayoutView="0" workbookViewId="0" topLeftCell="A1">
      <selection activeCell="E11" sqref="E11"/>
    </sheetView>
  </sheetViews>
  <sheetFormatPr defaultColWidth="9.00390625" defaultRowHeight="12.75"/>
  <cols>
    <col min="1" max="1" width="9.00390625" style="4" customWidth="1"/>
    <col min="2" max="2" width="3.875" style="5" customWidth="1"/>
    <col min="3" max="3" width="28.125" style="6" customWidth="1"/>
    <col min="4" max="4" width="12.875" style="7" customWidth="1"/>
    <col min="5" max="5" width="61.875" style="4" customWidth="1"/>
    <col min="6" max="6" width="23.00390625" style="4" customWidth="1"/>
    <col min="7" max="16384" width="9.00390625" style="4" customWidth="1"/>
  </cols>
  <sheetData>
    <row r="1" spans="2:5" ht="63" customHeight="1">
      <c r="B1" s="128" t="str">
        <f>'DANE OGÓLNE'!B1:C1</f>
        <v>Załącznik nr 24 do Specyfikacji Istotnych Warunków Zamówienia na usługę ubezpieczenia Gminy Ziębice oraz podległcyh jednostek organizacyjnych
Znak sprawy 1/2018/OC+M_KOM_NNW/NO/K/BU
– „Wykaz mienia do ubezpieczenia_Gmina”</v>
      </c>
      <c r="C1" s="128"/>
      <c r="D1" s="128"/>
      <c r="E1" s="128"/>
    </row>
    <row r="3" spans="3:4" ht="48" customHeight="1">
      <c r="C3" s="8"/>
      <c r="D3" s="8"/>
    </row>
    <row r="4" spans="2:5" ht="18.75" customHeight="1">
      <c r="B4" s="164" t="s">
        <v>39</v>
      </c>
      <c r="C4" s="164"/>
      <c r="D4" s="165" t="s">
        <v>40</v>
      </c>
      <c r="E4" s="165"/>
    </row>
    <row r="5" spans="2:5" ht="18.75" customHeight="1">
      <c r="B5" s="164" t="s">
        <v>41</v>
      </c>
      <c r="C5" s="164"/>
      <c r="D5" s="160" t="str">
        <f>'DANE OGÓLNE'!C5</f>
        <v>GMINA ZIĘBICE</v>
      </c>
      <c r="E5" s="160"/>
    </row>
    <row r="6" spans="3:4" ht="10.5">
      <c r="C6" s="9"/>
      <c r="D6" s="10"/>
    </row>
    <row r="7" spans="2:5" ht="32.25" customHeight="1">
      <c r="B7" s="161" t="s">
        <v>115</v>
      </c>
      <c r="C7" s="161"/>
      <c r="D7" s="161"/>
      <c r="E7" s="161"/>
    </row>
    <row r="8" spans="3:4" ht="10.5">
      <c r="C8" s="11"/>
      <c r="D8" s="11"/>
    </row>
    <row r="9" spans="2:5" ht="21" customHeight="1">
      <c r="B9" s="162" t="s">
        <v>76</v>
      </c>
      <c r="C9" s="163"/>
      <c r="D9" s="62" t="s">
        <v>283</v>
      </c>
      <c r="E9" s="63" t="s">
        <v>284</v>
      </c>
    </row>
    <row r="10" spans="2:5" ht="16.5" customHeight="1">
      <c r="B10" s="150" t="s">
        <v>116</v>
      </c>
      <c r="C10" s="151"/>
      <c r="D10" s="154" t="s">
        <v>117</v>
      </c>
      <c r="E10" s="66" t="s">
        <v>118</v>
      </c>
    </row>
    <row r="11" spans="2:5" ht="16.5" customHeight="1">
      <c r="B11" s="150"/>
      <c r="C11" s="151"/>
      <c r="D11" s="154"/>
      <c r="E11" s="67" t="s">
        <v>119</v>
      </c>
    </row>
    <row r="12" spans="2:5" ht="16.5" customHeight="1">
      <c r="B12" s="150"/>
      <c r="C12" s="151"/>
      <c r="D12" s="154"/>
      <c r="E12" s="67" t="s">
        <v>120</v>
      </c>
    </row>
    <row r="13" spans="2:5" ht="16.5" customHeight="1">
      <c r="B13" s="150"/>
      <c r="C13" s="151"/>
      <c r="D13" s="154"/>
      <c r="E13" s="68" t="s">
        <v>121</v>
      </c>
    </row>
    <row r="14" spans="2:5" ht="16.5" customHeight="1">
      <c r="B14" s="150"/>
      <c r="C14" s="151"/>
      <c r="D14" s="154"/>
      <c r="E14" s="67" t="s">
        <v>122</v>
      </c>
    </row>
    <row r="15" spans="2:5" ht="16.5" customHeight="1">
      <c r="B15" s="150"/>
      <c r="C15" s="151"/>
      <c r="D15" s="154"/>
      <c r="E15" s="67" t="s">
        <v>123</v>
      </c>
    </row>
    <row r="16" spans="2:5" ht="16.5" customHeight="1">
      <c r="B16" s="150"/>
      <c r="C16" s="151"/>
      <c r="D16" s="154"/>
      <c r="E16" s="69" t="s">
        <v>124</v>
      </c>
    </row>
    <row r="17" spans="2:5" ht="16.5" customHeight="1">
      <c r="B17" s="150"/>
      <c r="C17" s="151"/>
      <c r="D17" s="154"/>
      <c r="E17" s="67" t="s">
        <v>125</v>
      </c>
    </row>
    <row r="18" spans="2:5" ht="16.5" customHeight="1">
      <c r="B18" s="150"/>
      <c r="C18" s="151"/>
      <c r="D18" s="154"/>
      <c r="E18" s="67" t="s">
        <v>126</v>
      </c>
    </row>
    <row r="19" spans="2:5" ht="16.5" customHeight="1">
      <c r="B19" s="150"/>
      <c r="C19" s="151"/>
      <c r="D19" s="154"/>
      <c r="E19" s="67" t="s">
        <v>127</v>
      </c>
    </row>
    <row r="20" spans="2:5" ht="16.5" customHeight="1">
      <c r="B20" s="150"/>
      <c r="C20" s="151"/>
      <c r="D20" s="154"/>
      <c r="E20" s="70" t="s">
        <v>128</v>
      </c>
    </row>
    <row r="21" spans="2:5" ht="16.5" customHeight="1">
      <c r="B21" s="150" t="s">
        <v>129</v>
      </c>
      <c r="C21" s="151"/>
      <c r="D21" s="153">
        <v>130</v>
      </c>
      <c r="E21" s="66" t="s">
        <v>130</v>
      </c>
    </row>
    <row r="22" spans="2:5" ht="16.5" customHeight="1">
      <c r="B22" s="150"/>
      <c r="C22" s="151"/>
      <c r="D22" s="153"/>
      <c r="E22" s="69" t="s">
        <v>131</v>
      </c>
    </row>
    <row r="23" spans="2:5" ht="16.5" customHeight="1">
      <c r="B23" s="150"/>
      <c r="C23" s="151"/>
      <c r="D23" s="153"/>
      <c r="E23" s="67" t="s">
        <v>132</v>
      </c>
    </row>
    <row r="24" spans="2:5" ht="16.5" customHeight="1">
      <c r="B24" s="150"/>
      <c r="C24" s="151"/>
      <c r="D24" s="153"/>
      <c r="E24" s="67" t="s">
        <v>133</v>
      </c>
    </row>
    <row r="25" spans="2:5" ht="16.5" customHeight="1">
      <c r="B25" s="150"/>
      <c r="C25" s="151"/>
      <c r="D25" s="153"/>
      <c r="E25" s="67" t="s">
        <v>125</v>
      </c>
    </row>
    <row r="26" spans="2:5" ht="16.5" customHeight="1">
      <c r="B26" s="150"/>
      <c r="C26" s="151"/>
      <c r="D26" s="153"/>
      <c r="E26" s="69" t="s">
        <v>134</v>
      </c>
    </row>
    <row r="27" spans="2:5" ht="16.5" customHeight="1">
      <c r="B27" s="150"/>
      <c r="C27" s="151"/>
      <c r="D27" s="153"/>
      <c r="E27" s="67" t="s">
        <v>135</v>
      </c>
    </row>
    <row r="28" spans="2:5" ht="16.5" customHeight="1">
      <c r="B28" s="150"/>
      <c r="C28" s="151"/>
      <c r="D28" s="153"/>
      <c r="E28" s="67" t="s">
        <v>136</v>
      </c>
    </row>
    <row r="29" spans="2:5" ht="16.5" customHeight="1">
      <c r="B29" s="150"/>
      <c r="C29" s="151"/>
      <c r="D29" s="153"/>
      <c r="E29" s="67" t="s">
        <v>127</v>
      </c>
    </row>
    <row r="30" spans="2:5" ht="16.5" customHeight="1">
      <c r="B30" s="150"/>
      <c r="C30" s="151"/>
      <c r="D30" s="153"/>
      <c r="E30" s="69" t="s">
        <v>137</v>
      </c>
    </row>
    <row r="31" spans="2:5" ht="16.5" customHeight="1">
      <c r="B31" s="150"/>
      <c r="C31" s="151"/>
      <c r="D31" s="153"/>
      <c r="E31" s="67" t="s">
        <v>138</v>
      </c>
    </row>
    <row r="32" spans="2:5" ht="16.5" customHeight="1">
      <c r="B32" s="150"/>
      <c r="C32" s="151"/>
      <c r="D32" s="153"/>
      <c r="E32" s="71" t="s">
        <v>139</v>
      </c>
    </row>
    <row r="33" spans="2:5" ht="16.5" customHeight="1">
      <c r="B33" s="148" t="s">
        <v>140</v>
      </c>
      <c r="C33" s="149"/>
      <c r="D33" s="152">
        <v>219</v>
      </c>
      <c r="E33" s="66" t="s">
        <v>141</v>
      </c>
    </row>
    <row r="34" spans="2:5" ht="16.5" customHeight="1">
      <c r="B34" s="148"/>
      <c r="C34" s="149"/>
      <c r="D34" s="152"/>
      <c r="E34" s="69" t="s">
        <v>142</v>
      </c>
    </row>
    <row r="35" spans="2:5" ht="16.5" customHeight="1">
      <c r="B35" s="148"/>
      <c r="C35" s="149"/>
      <c r="D35" s="152"/>
      <c r="E35" s="67" t="s">
        <v>143</v>
      </c>
    </row>
    <row r="36" spans="2:5" ht="16.5" customHeight="1">
      <c r="B36" s="148"/>
      <c r="C36" s="149"/>
      <c r="D36" s="152"/>
      <c r="E36" s="69" t="s">
        <v>144</v>
      </c>
    </row>
    <row r="37" spans="2:5" ht="16.5" customHeight="1">
      <c r="B37" s="148"/>
      <c r="C37" s="149"/>
      <c r="D37" s="152"/>
      <c r="E37" s="67" t="s">
        <v>145</v>
      </c>
    </row>
    <row r="38" spans="2:5" ht="16.5" customHeight="1">
      <c r="B38" s="148"/>
      <c r="C38" s="149"/>
      <c r="D38" s="152"/>
      <c r="E38" s="71" t="s">
        <v>146</v>
      </c>
    </row>
    <row r="39" spans="2:5" ht="16.5" customHeight="1">
      <c r="B39" s="158" t="s">
        <v>147</v>
      </c>
      <c r="C39" s="159"/>
      <c r="D39" s="153">
        <v>83</v>
      </c>
      <c r="E39" s="66" t="s">
        <v>148</v>
      </c>
    </row>
    <row r="40" spans="2:5" ht="16.5" customHeight="1">
      <c r="B40" s="158"/>
      <c r="C40" s="159"/>
      <c r="D40" s="153"/>
      <c r="E40" s="69" t="s">
        <v>149</v>
      </c>
    </row>
    <row r="41" spans="2:5" ht="16.5" customHeight="1">
      <c r="B41" s="158"/>
      <c r="C41" s="159"/>
      <c r="D41" s="153"/>
      <c r="E41" s="67" t="s">
        <v>150</v>
      </c>
    </row>
    <row r="42" spans="2:5" ht="16.5" customHeight="1">
      <c r="B42" s="158"/>
      <c r="C42" s="159"/>
      <c r="D42" s="153"/>
      <c r="E42" s="67" t="s">
        <v>151</v>
      </c>
    </row>
    <row r="43" spans="2:5" ht="16.5" customHeight="1">
      <c r="B43" s="158"/>
      <c r="C43" s="159"/>
      <c r="D43" s="153"/>
      <c r="E43" s="67" t="s">
        <v>152</v>
      </c>
    </row>
    <row r="44" spans="2:5" ht="16.5" customHeight="1">
      <c r="B44" s="158"/>
      <c r="C44" s="159"/>
      <c r="D44" s="153"/>
      <c r="E44" s="67" t="s">
        <v>153</v>
      </c>
    </row>
    <row r="45" spans="2:5" ht="16.5" customHeight="1">
      <c r="B45" s="158"/>
      <c r="C45" s="159"/>
      <c r="D45" s="153"/>
      <c r="E45" s="69" t="s">
        <v>154</v>
      </c>
    </row>
    <row r="46" spans="2:5" ht="16.5" customHeight="1">
      <c r="B46" s="158"/>
      <c r="C46" s="159"/>
      <c r="D46" s="153"/>
      <c r="E46" s="67" t="s">
        <v>155</v>
      </c>
    </row>
    <row r="47" spans="2:5" ht="16.5" customHeight="1">
      <c r="B47" s="158"/>
      <c r="C47" s="159"/>
      <c r="D47" s="153"/>
      <c r="E47" s="67" t="s">
        <v>156</v>
      </c>
    </row>
    <row r="48" spans="2:5" ht="16.5" customHeight="1">
      <c r="B48" s="158"/>
      <c r="C48" s="159"/>
      <c r="D48" s="153"/>
      <c r="E48" s="69" t="s">
        <v>157</v>
      </c>
    </row>
    <row r="49" spans="2:5" ht="16.5" customHeight="1">
      <c r="B49" s="158"/>
      <c r="C49" s="159"/>
      <c r="D49" s="153"/>
      <c r="E49" s="69" t="s">
        <v>158</v>
      </c>
    </row>
    <row r="50" spans="2:5" ht="16.5" customHeight="1">
      <c r="B50" s="158"/>
      <c r="C50" s="159"/>
      <c r="D50" s="153"/>
      <c r="E50" s="67" t="s">
        <v>118</v>
      </c>
    </row>
    <row r="51" spans="2:5" ht="16.5" customHeight="1">
      <c r="B51" s="158"/>
      <c r="C51" s="159"/>
      <c r="D51" s="153"/>
      <c r="E51" s="67" t="s">
        <v>159</v>
      </c>
    </row>
    <row r="52" spans="2:5" ht="16.5" customHeight="1">
      <c r="B52" s="158"/>
      <c r="C52" s="159"/>
      <c r="D52" s="153"/>
      <c r="E52" s="67" t="s">
        <v>160</v>
      </c>
    </row>
    <row r="53" spans="2:5" ht="16.5" customHeight="1">
      <c r="B53" s="158"/>
      <c r="C53" s="159"/>
      <c r="D53" s="153"/>
      <c r="E53" s="69" t="s">
        <v>161</v>
      </c>
    </row>
    <row r="54" spans="2:5" ht="16.5" customHeight="1">
      <c r="B54" s="158"/>
      <c r="C54" s="159"/>
      <c r="D54" s="153"/>
      <c r="E54" s="69" t="s">
        <v>162</v>
      </c>
    </row>
    <row r="55" spans="2:5" ht="16.5" customHeight="1">
      <c r="B55" s="158"/>
      <c r="C55" s="159"/>
      <c r="D55" s="153"/>
      <c r="E55" s="69" t="s">
        <v>163</v>
      </c>
    </row>
    <row r="56" spans="2:5" ht="16.5" customHeight="1">
      <c r="B56" s="158"/>
      <c r="C56" s="159"/>
      <c r="D56" s="153"/>
      <c r="E56" s="71" t="s">
        <v>164</v>
      </c>
    </row>
    <row r="57" spans="2:5" ht="16.5" customHeight="1">
      <c r="B57" s="150" t="s">
        <v>165</v>
      </c>
      <c r="C57" s="151"/>
      <c r="D57" s="153" t="s">
        <v>166</v>
      </c>
      <c r="E57" s="66" t="s">
        <v>167</v>
      </c>
    </row>
    <row r="58" spans="2:5" ht="16.5" customHeight="1">
      <c r="B58" s="150"/>
      <c r="C58" s="151"/>
      <c r="D58" s="153"/>
      <c r="E58" s="69" t="s">
        <v>168</v>
      </c>
    </row>
    <row r="59" spans="2:5" ht="16.5" customHeight="1">
      <c r="B59" s="150"/>
      <c r="C59" s="151"/>
      <c r="D59" s="153"/>
      <c r="E59" s="67" t="s">
        <v>169</v>
      </c>
    </row>
    <row r="60" spans="2:5" ht="16.5" customHeight="1">
      <c r="B60" s="150"/>
      <c r="C60" s="151"/>
      <c r="D60" s="153"/>
      <c r="E60" s="67" t="s">
        <v>170</v>
      </c>
    </row>
    <row r="61" spans="2:5" ht="16.5" customHeight="1">
      <c r="B61" s="150"/>
      <c r="C61" s="151"/>
      <c r="D61" s="153"/>
      <c r="E61" s="71" t="s">
        <v>171</v>
      </c>
    </row>
    <row r="62" spans="2:5" ht="16.5" customHeight="1">
      <c r="B62" s="148" t="s">
        <v>172</v>
      </c>
      <c r="C62" s="149"/>
      <c r="D62" s="155" t="s">
        <v>173</v>
      </c>
      <c r="E62" s="66" t="s">
        <v>174</v>
      </c>
    </row>
    <row r="63" spans="2:5" ht="16.5" customHeight="1">
      <c r="B63" s="148"/>
      <c r="C63" s="149"/>
      <c r="D63" s="155"/>
      <c r="E63" s="67" t="s">
        <v>175</v>
      </c>
    </row>
    <row r="64" spans="2:5" ht="16.5" customHeight="1">
      <c r="B64" s="148"/>
      <c r="C64" s="149"/>
      <c r="D64" s="155"/>
      <c r="E64" s="67" t="s">
        <v>176</v>
      </c>
    </row>
    <row r="65" spans="2:5" ht="16.5" customHeight="1">
      <c r="B65" s="148"/>
      <c r="C65" s="149"/>
      <c r="D65" s="155"/>
      <c r="E65" s="67" t="s">
        <v>177</v>
      </c>
    </row>
    <row r="66" spans="2:5" ht="16.5" customHeight="1">
      <c r="B66" s="148"/>
      <c r="C66" s="149"/>
      <c r="D66" s="155"/>
      <c r="E66" s="67" t="s">
        <v>170</v>
      </c>
    </row>
    <row r="67" spans="2:5" ht="16.5" customHeight="1">
      <c r="B67" s="148"/>
      <c r="C67" s="149"/>
      <c r="D67" s="155"/>
      <c r="E67" s="67" t="s">
        <v>126</v>
      </c>
    </row>
    <row r="68" spans="2:5" ht="16.5" customHeight="1">
      <c r="B68" s="148"/>
      <c r="C68" s="149"/>
      <c r="D68" s="155"/>
      <c r="E68" s="67" t="s">
        <v>150</v>
      </c>
    </row>
    <row r="69" spans="2:5" ht="16.5" customHeight="1">
      <c r="B69" s="148"/>
      <c r="C69" s="149"/>
      <c r="D69" s="155"/>
      <c r="E69" s="70" t="s">
        <v>178</v>
      </c>
    </row>
    <row r="70" spans="2:5" ht="16.5" customHeight="1">
      <c r="B70" s="148" t="s">
        <v>179</v>
      </c>
      <c r="C70" s="149"/>
      <c r="D70" s="153">
        <v>301</v>
      </c>
      <c r="E70" s="72" t="s">
        <v>180</v>
      </c>
    </row>
    <row r="71" spans="2:5" ht="16.5" customHeight="1">
      <c r="B71" s="148"/>
      <c r="C71" s="149"/>
      <c r="D71" s="153"/>
      <c r="E71" s="67" t="s">
        <v>181</v>
      </c>
    </row>
    <row r="72" spans="2:5" ht="16.5" customHeight="1">
      <c r="B72" s="148"/>
      <c r="C72" s="149"/>
      <c r="D72" s="153"/>
      <c r="E72" s="67" t="s">
        <v>182</v>
      </c>
    </row>
    <row r="73" spans="2:5" ht="16.5" customHeight="1">
      <c r="B73" s="148"/>
      <c r="C73" s="149"/>
      <c r="D73" s="153"/>
      <c r="E73" s="70" t="s">
        <v>183</v>
      </c>
    </row>
    <row r="74" spans="2:5" ht="16.5" customHeight="1">
      <c r="B74" s="148" t="s">
        <v>184</v>
      </c>
      <c r="C74" s="149"/>
      <c r="D74" s="154" t="s">
        <v>185</v>
      </c>
      <c r="E74" s="72" t="s">
        <v>186</v>
      </c>
    </row>
    <row r="75" spans="2:5" ht="16.5" customHeight="1">
      <c r="B75" s="148"/>
      <c r="C75" s="149"/>
      <c r="D75" s="154"/>
      <c r="E75" s="69" t="s">
        <v>187</v>
      </c>
    </row>
    <row r="76" spans="2:5" ht="16.5" customHeight="1">
      <c r="B76" s="148"/>
      <c r="C76" s="149"/>
      <c r="D76" s="154"/>
      <c r="E76" s="67" t="s">
        <v>188</v>
      </c>
    </row>
    <row r="77" spans="2:5" ht="16.5" customHeight="1">
      <c r="B77" s="148"/>
      <c r="C77" s="149"/>
      <c r="D77" s="154"/>
      <c r="E77" s="67" t="s">
        <v>152</v>
      </c>
    </row>
    <row r="78" spans="2:5" ht="16.5" customHeight="1">
      <c r="B78" s="148"/>
      <c r="C78" s="149"/>
      <c r="D78" s="154"/>
      <c r="E78" s="67" t="s">
        <v>189</v>
      </c>
    </row>
    <row r="79" spans="2:5" ht="16.5" customHeight="1">
      <c r="B79" s="148"/>
      <c r="C79" s="149"/>
      <c r="D79" s="154"/>
      <c r="E79" s="70" t="s">
        <v>190</v>
      </c>
    </row>
    <row r="80" spans="2:5" ht="16.5" customHeight="1">
      <c r="B80" s="148" t="s">
        <v>191</v>
      </c>
      <c r="C80" s="149"/>
      <c r="D80" s="155" t="s">
        <v>192</v>
      </c>
      <c r="E80" s="72" t="s">
        <v>193</v>
      </c>
    </row>
    <row r="81" spans="2:5" ht="16.5" customHeight="1">
      <c r="B81" s="148"/>
      <c r="C81" s="149"/>
      <c r="D81" s="155"/>
      <c r="E81" s="69" t="s">
        <v>194</v>
      </c>
    </row>
    <row r="82" spans="2:5" ht="16.5" customHeight="1">
      <c r="B82" s="148"/>
      <c r="C82" s="149"/>
      <c r="D82" s="155"/>
      <c r="E82" s="69" t="s">
        <v>195</v>
      </c>
    </row>
    <row r="83" spans="2:5" ht="16.5" customHeight="1">
      <c r="B83" s="148"/>
      <c r="C83" s="149"/>
      <c r="D83" s="155"/>
      <c r="E83" s="69" t="s">
        <v>196</v>
      </c>
    </row>
    <row r="84" spans="2:5" ht="16.5" customHeight="1">
      <c r="B84" s="148"/>
      <c r="C84" s="149"/>
      <c r="D84" s="155"/>
      <c r="E84" s="69" t="s">
        <v>197</v>
      </c>
    </row>
    <row r="85" spans="2:5" ht="16.5" customHeight="1">
      <c r="B85" s="148"/>
      <c r="C85" s="149"/>
      <c r="D85" s="155"/>
      <c r="E85" s="70" t="s">
        <v>198</v>
      </c>
    </row>
    <row r="86" spans="2:5" ht="16.5" customHeight="1">
      <c r="B86" s="148" t="s">
        <v>199</v>
      </c>
      <c r="C86" s="149"/>
      <c r="D86" s="152" t="s">
        <v>200</v>
      </c>
      <c r="E86" s="66" t="s">
        <v>201</v>
      </c>
    </row>
    <row r="87" spans="2:5" ht="16.5" customHeight="1">
      <c r="B87" s="148"/>
      <c r="C87" s="149"/>
      <c r="D87" s="152"/>
      <c r="E87" s="69" t="s">
        <v>202</v>
      </c>
    </row>
    <row r="88" spans="2:5" ht="16.5" customHeight="1">
      <c r="B88" s="148"/>
      <c r="C88" s="149"/>
      <c r="D88" s="152"/>
      <c r="E88" s="69" t="s">
        <v>144</v>
      </c>
    </row>
    <row r="89" spans="2:5" ht="16.5" customHeight="1">
      <c r="B89" s="148"/>
      <c r="C89" s="149"/>
      <c r="D89" s="152"/>
      <c r="E89" s="71" t="s">
        <v>149</v>
      </c>
    </row>
    <row r="90" spans="2:5" ht="16.5" customHeight="1">
      <c r="B90" s="148" t="s">
        <v>203</v>
      </c>
      <c r="C90" s="149"/>
      <c r="D90" s="155" t="s">
        <v>204</v>
      </c>
      <c r="E90" s="66" t="s">
        <v>205</v>
      </c>
    </row>
    <row r="91" spans="2:5" ht="16.5" customHeight="1">
      <c r="B91" s="148"/>
      <c r="C91" s="149"/>
      <c r="D91" s="155"/>
      <c r="E91" s="67" t="s">
        <v>206</v>
      </c>
    </row>
    <row r="92" spans="2:5" ht="16.5" customHeight="1">
      <c r="B92" s="148"/>
      <c r="C92" s="149"/>
      <c r="D92" s="155"/>
      <c r="E92" s="67" t="s">
        <v>125</v>
      </c>
    </row>
    <row r="93" spans="2:5" ht="16.5" customHeight="1">
      <c r="B93" s="148"/>
      <c r="C93" s="149"/>
      <c r="D93" s="155"/>
      <c r="E93" s="69" t="s">
        <v>207</v>
      </c>
    </row>
    <row r="94" spans="2:5" ht="16.5" customHeight="1">
      <c r="B94" s="148"/>
      <c r="C94" s="149"/>
      <c r="D94" s="155"/>
      <c r="E94" s="69" t="s">
        <v>125</v>
      </c>
    </row>
    <row r="95" spans="2:5" ht="16.5" customHeight="1">
      <c r="B95" s="148"/>
      <c r="C95" s="149"/>
      <c r="D95" s="155"/>
      <c r="E95" s="67" t="s">
        <v>208</v>
      </c>
    </row>
    <row r="96" spans="2:5" ht="16.5" customHeight="1">
      <c r="B96" s="148"/>
      <c r="C96" s="149"/>
      <c r="D96" s="155"/>
      <c r="E96" s="69" t="s">
        <v>209</v>
      </c>
    </row>
    <row r="97" spans="2:5" ht="16.5" customHeight="1">
      <c r="B97" s="148"/>
      <c r="C97" s="149"/>
      <c r="D97" s="155"/>
      <c r="E97" s="70" t="s">
        <v>210</v>
      </c>
    </row>
    <row r="98" spans="2:5" ht="16.5" customHeight="1">
      <c r="B98" s="148" t="s">
        <v>211</v>
      </c>
      <c r="C98" s="149"/>
      <c r="D98" s="152">
        <v>554</v>
      </c>
      <c r="E98" s="72" t="s">
        <v>212</v>
      </c>
    </row>
    <row r="99" spans="2:5" ht="16.5" customHeight="1">
      <c r="B99" s="148"/>
      <c r="C99" s="149"/>
      <c r="D99" s="152"/>
      <c r="E99" s="69" t="s">
        <v>213</v>
      </c>
    </row>
    <row r="100" spans="2:5" ht="16.5" customHeight="1">
      <c r="B100" s="148"/>
      <c r="C100" s="149"/>
      <c r="D100" s="152"/>
      <c r="E100" s="67" t="s">
        <v>214</v>
      </c>
    </row>
    <row r="101" spans="2:5" ht="16.5" customHeight="1">
      <c r="B101" s="148"/>
      <c r="C101" s="149"/>
      <c r="D101" s="152"/>
      <c r="E101" s="67" t="s">
        <v>215</v>
      </c>
    </row>
    <row r="102" spans="2:5" ht="16.5" customHeight="1">
      <c r="B102" s="148"/>
      <c r="C102" s="149"/>
      <c r="D102" s="152"/>
      <c r="E102" s="67" t="s">
        <v>216</v>
      </c>
    </row>
    <row r="103" spans="2:5" ht="16.5" customHeight="1">
      <c r="B103" s="148"/>
      <c r="C103" s="149"/>
      <c r="D103" s="152"/>
      <c r="E103" s="67" t="s">
        <v>217</v>
      </c>
    </row>
    <row r="104" spans="2:5" ht="16.5" customHeight="1">
      <c r="B104" s="148"/>
      <c r="C104" s="149"/>
      <c r="D104" s="152"/>
      <c r="E104" s="67" t="s">
        <v>128</v>
      </c>
    </row>
    <row r="105" spans="2:5" ht="16.5" customHeight="1">
      <c r="B105" s="148"/>
      <c r="C105" s="149"/>
      <c r="D105" s="152"/>
      <c r="E105" s="67" t="s">
        <v>127</v>
      </c>
    </row>
    <row r="106" spans="2:5" ht="16.5" customHeight="1">
      <c r="B106" s="148"/>
      <c r="C106" s="149"/>
      <c r="D106" s="152"/>
      <c r="E106" s="70" t="s">
        <v>218</v>
      </c>
    </row>
    <row r="107" spans="2:5" ht="16.5" customHeight="1">
      <c r="B107" s="148" t="s">
        <v>219</v>
      </c>
      <c r="C107" s="149"/>
      <c r="D107" s="152">
        <v>228</v>
      </c>
      <c r="E107" s="72" t="s">
        <v>220</v>
      </c>
    </row>
    <row r="108" spans="2:5" ht="16.5" customHeight="1">
      <c r="B108" s="148"/>
      <c r="C108" s="149"/>
      <c r="D108" s="152"/>
      <c r="E108" s="67" t="s">
        <v>221</v>
      </c>
    </row>
    <row r="109" spans="2:5" ht="16.5" customHeight="1">
      <c r="B109" s="148"/>
      <c r="C109" s="149"/>
      <c r="D109" s="152"/>
      <c r="E109" s="67" t="s">
        <v>222</v>
      </c>
    </row>
    <row r="110" spans="2:5" ht="16.5" customHeight="1">
      <c r="B110" s="148"/>
      <c r="C110" s="149"/>
      <c r="D110" s="152"/>
      <c r="E110" s="69" t="s">
        <v>131</v>
      </c>
    </row>
    <row r="111" spans="2:5" ht="16.5" customHeight="1">
      <c r="B111" s="148"/>
      <c r="C111" s="149"/>
      <c r="D111" s="152"/>
      <c r="E111" s="69" t="s">
        <v>223</v>
      </c>
    </row>
    <row r="112" spans="2:5" ht="16.5" customHeight="1">
      <c r="B112" s="148"/>
      <c r="C112" s="149"/>
      <c r="D112" s="152"/>
      <c r="E112" s="69" t="s">
        <v>224</v>
      </c>
    </row>
    <row r="113" spans="2:5" ht="16.5" customHeight="1">
      <c r="B113" s="148"/>
      <c r="C113" s="149"/>
      <c r="D113" s="152"/>
      <c r="E113" s="69" t="s">
        <v>225</v>
      </c>
    </row>
    <row r="114" spans="2:5" ht="16.5" customHeight="1">
      <c r="B114" s="148"/>
      <c r="C114" s="149"/>
      <c r="D114" s="152"/>
      <c r="E114" s="69" t="s">
        <v>170</v>
      </c>
    </row>
    <row r="115" spans="2:5" ht="16.5" customHeight="1">
      <c r="B115" s="148"/>
      <c r="C115" s="149"/>
      <c r="D115" s="152"/>
      <c r="E115" s="67" t="s">
        <v>226</v>
      </c>
    </row>
    <row r="116" spans="2:5" ht="16.5" customHeight="1">
      <c r="B116" s="148"/>
      <c r="C116" s="149"/>
      <c r="D116" s="152"/>
      <c r="E116" s="67" t="s">
        <v>125</v>
      </c>
    </row>
    <row r="117" spans="2:5" ht="16.5" customHeight="1">
      <c r="B117" s="148"/>
      <c r="C117" s="149"/>
      <c r="D117" s="152"/>
      <c r="E117" s="69" t="s">
        <v>227</v>
      </c>
    </row>
    <row r="118" spans="2:5" ht="16.5" customHeight="1">
      <c r="B118" s="148"/>
      <c r="C118" s="149"/>
      <c r="D118" s="152"/>
      <c r="E118" s="67" t="s">
        <v>228</v>
      </c>
    </row>
    <row r="119" spans="2:5" ht="16.5" customHeight="1">
      <c r="B119" s="148"/>
      <c r="C119" s="149"/>
      <c r="D119" s="152"/>
      <c r="E119" s="67" t="s">
        <v>229</v>
      </c>
    </row>
    <row r="120" spans="2:5" ht="16.5" customHeight="1">
      <c r="B120" s="148"/>
      <c r="C120" s="149"/>
      <c r="D120" s="152"/>
      <c r="E120" s="67" t="s">
        <v>127</v>
      </c>
    </row>
    <row r="121" spans="2:5" ht="16.5" customHeight="1">
      <c r="B121" s="148"/>
      <c r="C121" s="149"/>
      <c r="D121" s="152"/>
      <c r="E121" s="67" t="s">
        <v>152</v>
      </c>
    </row>
    <row r="122" spans="2:5" ht="16.5" customHeight="1">
      <c r="B122" s="148"/>
      <c r="C122" s="149"/>
      <c r="D122" s="152"/>
      <c r="E122" s="70" t="s">
        <v>230</v>
      </c>
    </row>
    <row r="123" spans="2:5" ht="16.5" customHeight="1">
      <c r="B123" s="148" t="s">
        <v>231</v>
      </c>
      <c r="C123" s="149"/>
      <c r="D123" s="152" t="s">
        <v>232</v>
      </c>
      <c r="E123" s="66" t="s">
        <v>233</v>
      </c>
    </row>
    <row r="124" spans="2:5" ht="16.5" customHeight="1">
      <c r="B124" s="148"/>
      <c r="C124" s="149"/>
      <c r="D124" s="152"/>
      <c r="E124" s="67" t="s">
        <v>160</v>
      </c>
    </row>
    <row r="125" spans="2:5" ht="16.5" customHeight="1">
      <c r="B125" s="148"/>
      <c r="C125" s="149"/>
      <c r="D125" s="152"/>
      <c r="E125" s="67" t="s">
        <v>150</v>
      </c>
    </row>
    <row r="126" spans="2:5" ht="16.5" customHeight="1">
      <c r="B126" s="148"/>
      <c r="C126" s="149"/>
      <c r="D126" s="152"/>
      <c r="E126" s="67" t="s">
        <v>234</v>
      </c>
    </row>
    <row r="127" spans="2:5" ht="16.5" customHeight="1">
      <c r="B127" s="148"/>
      <c r="C127" s="149"/>
      <c r="D127" s="152"/>
      <c r="E127" s="67" t="s">
        <v>235</v>
      </c>
    </row>
    <row r="128" spans="2:5" ht="16.5" customHeight="1">
      <c r="B128" s="148"/>
      <c r="C128" s="149"/>
      <c r="D128" s="152"/>
      <c r="E128" s="67" t="s">
        <v>236</v>
      </c>
    </row>
    <row r="129" spans="2:5" ht="16.5" customHeight="1">
      <c r="B129" s="148"/>
      <c r="C129" s="149"/>
      <c r="D129" s="152"/>
      <c r="E129" s="67" t="s">
        <v>237</v>
      </c>
    </row>
    <row r="130" spans="2:5" ht="16.5" customHeight="1">
      <c r="B130" s="148"/>
      <c r="C130" s="149"/>
      <c r="D130" s="152"/>
      <c r="E130" s="67" t="s">
        <v>238</v>
      </c>
    </row>
    <row r="131" spans="2:5" ht="16.5" customHeight="1">
      <c r="B131" s="148"/>
      <c r="C131" s="149"/>
      <c r="D131" s="152"/>
      <c r="E131" s="67" t="s">
        <v>127</v>
      </c>
    </row>
    <row r="132" spans="2:5" ht="16.5" customHeight="1">
      <c r="B132" s="148"/>
      <c r="C132" s="149"/>
      <c r="D132" s="152"/>
      <c r="E132" s="67" t="s">
        <v>239</v>
      </c>
    </row>
    <row r="133" spans="2:5" ht="16.5" customHeight="1">
      <c r="B133" s="148"/>
      <c r="C133" s="149"/>
      <c r="D133" s="152"/>
      <c r="E133" s="67" t="s">
        <v>240</v>
      </c>
    </row>
    <row r="134" spans="2:5" ht="16.5" customHeight="1">
      <c r="B134" s="148"/>
      <c r="C134" s="149"/>
      <c r="D134" s="152"/>
      <c r="E134" s="69" t="s">
        <v>241</v>
      </c>
    </row>
    <row r="135" spans="2:5" ht="16.5" customHeight="1">
      <c r="B135" s="148"/>
      <c r="C135" s="149"/>
      <c r="D135" s="152"/>
      <c r="E135" s="71" t="s">
        <v>242</v>
      </c>
    </row>
    <row r="136" spans="2:5" ht="16.5" customHeight="1">
      <c r="B136" s="148" t="s">
        <v>243</v>
      </c>
      <c r="C136" s="149"/>
      <c r="D136" s="152">
        <v>119</v>
      </c>
      <c r="E136" s="66" t="s">
        <v>244</v>
      </c>
    </row>
    <row r="137" spans="2:5" ht="16.5" customHeight="1">
      <c r="B137" s="148"/>
      <c r="C137" s="149"/>
      <c r="D137" s="152"/>
      <c r="E137" s="69" t="s">
        <v>245</v>
      </c>
    </row>
    <row r="138" spans="2:5" ht="16.5" customHeight="1">
      <c r="B138" s="148"/>
      <c r="C138" s="149"/>
      <c r="D138" s="152"/>
      <c r="E138" s="67" t="s">
        <v>246</v>
      </c>
    </row>
    <row r="139" spans="2:5" ht="16.5" customHeight="1">
      <c r="B139" s="148"/>
      <c r="C139" s="149"/>
      <c r="D139" s="152"/>
      <c r="E139" s="69" t="s">
        <v>247</v>
      </c>
    </row>
    <row r="140" spans="2:5" ht="16.5" customHeight="1">
      <c r="B140" s="148"/>
      <c r="C140" s="149"/>
      <c r="D140" s="152"/>
      <c r="E140" s="67" t="s">
        <v>160</v>
      </c>
    </row>
    <row r="141" spans="2:5" ht="16.5" customHeight="1">
      <c r="B141" s="148"/>
      <c r="C141" s="149"/>
      <c r="D141" s="152"/>
      <c r="E141" s="71" t="s">
        <v>248</v>
      </c>
    </row>
    <row r="142" spans="2:5" ht="16.5" customHeight="1">
      <c r="B142" s="148" t="s">
        <v>249</v>
      </c>
      <c r="C142" s="149"/>
      <c r="D142" s="152" t="s">
        <v>250</v>
      </c>
      <c r="E142" s="72" t="s">
        <v>251</v>
      </c>
    </row>
    <row r="143" spans="2:5" ht="16.5" customHeight="1">
      <c r="B143" s="148"/>
      <c r="C143" s="149"/>
      <c r="D143" s="152"/>
      <c r="E143" s="67" t="s">
        <v>252</v>
      </c>
    </row>
    <row r="144" spans="2:5" ht="16.5" customHeight="1">
      <c r="B144" s="148"/>
      <c r="C144" s="149"/>
      <c r="D144" s="152"/>
      <c r="E144" s="67" t="s">
        <v>253</v>
      </c>
    </row>
    <row r="145" spans="2:5" ht="16.5" customHeight="1">
      <c r="B145" s="148"/>
      <c r="C145" s="149"/>
      <c r="D145" s="152"/>
      <c r="E145" s="67" t="s">
        <v>254</v>
      </c>
    </row>
    <row r="146" spans="2:5" ht="16.5" customHeight="1">
      <c r="B146" s="148"/>
      <c r="C146" s="149"/>
      <c r="D146" s="152"/>
      <c r="E146" s="70" t="s">
        <v>255</v>
      </c>
    </row>
    <row r="147" spans="2:5" ht="16.5" customHeight="1">
      <c r="B147" s="158" t="s">
        <v>256</v>
      </c>
      <c r="C147" s="159"/>
      <c r="D147" s="152">
        <v>909</v>
      </c>
      <c r="E147" s="72" t="s">
        <v>257</v>
      </c>
    </row>
    <row r="148" spans="2:5" ht="16.5" customHeight="1">
      <c r="B148" s="158"/>
      <c r="C148" s="159"/>
      <c r="D148" s="152"/>
      <c r="E148" s="67" t="s">
        <v>258</v>
      </c>
    </row>
    <row r="149" spans="2:5" ht="16.5" customHeight="1">
      <c r="B149" s="158"/>
      <c r="C149" s="159"/>
      <c r="D149" s="152"/>
      <c r="E149" s="69" t="s">
        <v>259</v>
      </c>
    </row>
    <row r="150" spans="2:5" ht="16.5" customHeight="1">
      <c r="B150" s="158"/>
      <c r="C150" s="159"/>
      <c r="D150" s="152"/>
      <c r="E150" s="69" t="s">
        <v>260</v>
      </c>
    </row>
    <row r="151" spans="2:5" ht="16.5" customHeight="1">
      <c r="B151" s="158"/>
      <c r="C151" s="159"/>
      <c r="D151" s="152"/>
      <c r="E151" s="67" t="s">
        <v>261</v>
      </c>
    </row>
    <row r="152" spans="2:5" ht="16.5" customHeight="1">
      <c r="B152" s="158"/>
      <c r="C152" s="159"/>
      <c r="D152" s="152"/>
      <c r="E152" s="67" t="s">
        <v>262</v>
      </c>
    </row>
    <row r="153" spans="2:5" ht="16.5" customHeight="1">
      <c r="B153" s="158"/>
      <c r="C153" s="159"/>
      <c r="D153" s="152"/>
      <c r="E153" s="67" t="s">
        <v>263</v>
      </c>
    </row>
    <row r="154" spans="2:5" ht="16.5" customHeight="1">
      <c r="B154" s="158"/>
      <c r="C154" s="159"/>
      <c r="D154" s="152"/>
      <c r="E154" s="69" t="s">
        <v>264</v>
      </c>
    </row>
    <row r="155" spans="2:5" ht="16.5" customHeight="1">
      <c r="B155" s="158"/>
      <c r="C155" s="159"/>
      <c r="D155" s="152"/>
      <c r="E155" s="69" t="s">
        <v>265</v>
      </c>
    </row>
    <row r="156" spans="2:5" ht="16.5" customHeight="1">
      <c r="B156" s="158"/>
      <c r="C156" s="159"/>
      <c r="D156" s="152"/>
      <c r="E156" s="70" t="s">
        <v>266</v>
      </c>
    </row>
    <row r="157" spans="2:5" ht="16.5" customHeight="1">
      <c r="B157" s="158" t="s">
        <v>267</v>
      </c>
      <c r="C157" s="159"/>
      <c r="D157" s="155" t="s">
        <v>268</v>
      </c>
      <c r="E157" s="72" t="s">
        <v>269</v>
      </c>
    </row>
    <row r="158" spans="2:5" ht="16.5" customHeight="1">
      <c r="B158" s="158"/>
      <c r="C158" s="159"/>
      <c r="D158" s="155"/>
      <c r="E158" s="69" t="s">
        <v>270</v>
      </c>
    </row>
    <row r="159" spans="2:5" ht="16.5" customHeight="1">
      <c r="B159" s="158"/>
      <c r="C159" s="159"/>
      <c r="D159" s="155"/>
      <c r="E159" s="67" t="s">
        <v>151</v>
      </c>
    </row>
    <row r="160" spans="2:5" ht="16.5" customHeight="1">
      <c r="B160" s="158"/>
      <c r="C160" s="159"/>
      <c r="D160" s="155"/>
      <c r="E160" s="67" t="s">
        <v>126</v>
      </c>
    </row>
    <row r="161" spans="2:5" ht="16.5" customHeight="1">
      <c r="B161" s="158"/>
      <c r="C161" s="159"/>
      <c r="D161" s="155"/>
      <c r="E161" s="67" t="s">
        <v>215</v>
      </c>
    </row>
    <row r="162" spans="2:5" ht="16.5" customHeight="1">
      <c r="B162" s="158"/>
      <c r="C162" s="159"/>
      <c r="D162" s="155"/>
      <c r="E162" s="67" t="s">
        <v>271</v>
      </c>
    </row>
    <row r="163" spans="2:5" ht="16.5" customHeight="1">
      <c r="B163" s="158"/>
      <c r="C163" s="159"/>
      <c r="D163" s="155"/>
      <c r="E163" s="67" t="s">
        <v>135</v>
      </c>
    </row>
    <row r="164" spans="2:5" ht="16.5" customHeight="1">
      <c r="B164" s="158"/>
      <c r="C164" s="159"/>
      <c r="D164" s="155"/>
      <c r="E164" s="67" t="s">
        <v>272</v>
      </c>
    </row>
    <row r="165" spans="2:5" ht="16.5" customHeight="1">
      <c r="B165" s="158"/>
      <c r="C165" s="159"/>
      <c r="D165" s="155"/>
      <c r="E165" s="69" t="s">
        <v>273</v>
      </c>
    </row>
    <row r="166" spans="2:5" ht="16.5" customHeight="1">
      <c r="B166" s="158"/>
      <c r="C166" s="159"/>
      <c r="D166" s="155"/>
      <c r="E166" s="70" t="s">
        <v>274</v>
      </c>
    </row>
    <row r="167" spans="2:5" ht="16.5" customHeight="1">
      <c r="B167" s="148" t="s">
        <v>275</v>
      </c>
      <c r="C167" s="149"/>
      <c r="D167" s="152" t="s">
        <v>276</v>
      </c>
      <c r="E167" s="66" t="s">
        <v>236</v>
      </c>
    </row>
    <row r="168" spans="2:5" ht="16.5" customHeight="1">
      <c r="B168" s="148"/>
      <c r="C168" s="149"/>
      <c r="D168" s="152"/>
      <c r="E168" s="67" t="s">
        <v>265</v>
      </c>
    </row>
    <row r="169" spans="2:5" ht="27" customHeight="1">
      <c r="B169" s="148"/>
      <c r="C169" s="149"/>
      <c r="D169" s="152"/>
      <c r="E169" s="69" t="s">
        <v>277</v>
      </c>
    </row>
    <row r="170" spans="2:5" ht="16.5" customHeight="1">
      <c r="B170" s="148"/>
      <c r="C170" s="149"/>
      <c r="D170" s="152"/>
      <c r="E170" s="69" t="s">
        <v>144</v>
      </c>
    </row>
    <row r="171" spans="2:5" ht="16.5" customHeight="1">
      <c r="B171" s="148"/>
      <c r="C171" s="149"/>
      <c r="D171" s="152"/>
      <c r="E171" s="69" t="s">
        <v>278</v>
      </c>
    </row>
    <row r="172" spans="2:5" ht="16.5" customHeight="1">
      <c r="B172" s="148"/>
      <c r="C172" s="149"/>
      <c r="D172" s="152"/>
      <c r="E172" s="70" t="s">
        <v>279</v>
      </c>
    </row>
    <row r="173" spans="2:5" ht="16.5" customHeight="1">
      <c r="B173" s="156" t="s">
        <v>280</v>
      </c>
      <c r="C173" s="157"/>
      <c r="D173" s="64" t="s">
        <v>281</v>
      </c>
      <c r="E173" s="65" t="s">
        <v>282</v>
      </c>
    </row>
  </sheetData>
  <sheetProtection/>
  <mergeCells count="46">
    <mergeCell ref="B1:E1"/>
    <mergeCell ref="D10:D20"/>
    <mergeCell ref="D21:D32"/>
    <mergeCell ref="D33:D38"/>
    <mergeCell ref="B9:C9"/>
    <mergeCell ref="D39:D56"/>
    <mergeCell ref="B4:C4"/>
    <mergeCell ref="D4:E4"/>
    <mergeCell ref="B5:C5"/>
    <mergeCell ref="B10:C20"/>
    <mergeCell ref="B21:C32"/>
    <mergeCell ref="B33:C38"/>
    <mergeCell ref="B39:C56"/>
    <mergeCell ref="D5:E5"/>
    <mergeCell ref="B7:E7"/>
    <mergeCell ref="D80:D85"/>
    <mergeCell ref="B70:C73"/>
    <mergeCell ref="B74:C79"/>
    <mergeCell ref="B80:C85"/>
    <mergeCell ref="D57:D61"/>
    <mergeCell ref="D167:D172"/>
    <mergeCell ref="D157:D166"/>
    <mergeCell ref="D147:D156"/>
    <mergeCell ref="D142:D146"/>
    <mergeCell ref="D86:D89"/>
    <mergeCell ref="D90:D97"/>
    <mergeCell ref="D98:D106"/>
    <mergeCell ref="D136:D141"/>
    <mergeCell ref="D123:D135"/>
    <mergeCell ref="B167:C172"/>
    <mergeCell ref="B173:C173"/>
    <mergeCell ref="B107:C122"/>
    <mergeCell ref="B123:C135"/>
    <mergeCell ref="B136:C141"/>
    <mergeCell ref="B142:C146"/>
    <mergeCell ref="B147:C156"/>
    <mergeCell ref="B157:C166"/>
    <mergeCell ref="B90:C97"/>
    <mergeCell ref="B57:C61"/>
    <mergeCell ref="B62:C69"/>
    <mergeCell ref="D107:D122"/>
    <mergeCell ref="B86:C89"/>
    <mergeCell ref="B98:C106"/>
    <mergeCell ref="D70:D73"/>
    <mergeCell ref="D74:D79"/>
    <mergeCell ref="D62:D6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0"/>
  <sheetViews>
    <sheetView showGridLines="0" zoomScale="85" zoomScaleNormal="85" zoomScalePageLayoutView="0" workbookViewId="0" topLeftCell="A1">
      <selection activeCell="D12" sqref="D12"/>
    </sheetView>
  </sheetViews>
  <sheetFormatPr defaultColWidth="9.00390625" defaultRowHeight="12.75"/>
  <cols>
    <col min="1" max="1" width="9.125" style="15" customWidth="1"/>
    <col min="2" max="2" width="3.875" style="16" customWidth="1"/>
    <col min="3" max="3" width="36.625" style="98" customWidth="1"/>
    <col min="4" max="4" width="25.75390625" style="15" customWidth="1"/>
    <col min="5" max="5" width="27.00390625" style="15" customWidth="1"/>
    <col min="6" max="6" width="26.25390625" style="15" customWidth="1"/>
    <col min="7" max="7" width="23.125" style="16" customWidth="1"/>
    <col min="8" max="8" width="14.25390625" style="16" customWidth="1"/>
    <col min="9" max="10" width="9.125" style="16" customWidth="1"/>
    <col min="11" max="16384" width="9.125" style="15" customWidth="1"/>
  </cols>
  <sheetData>
    <row r="1" spans="2:5" ht="57.75" customHeight="1">
      <c r="B1" s="123" t="str">
        <f>'DANE OGÓLNE'!B1:C1</f>
        <v>Załącznik nr 24 do Specyfikacji Istotnych Warunków Zamówienia na usługę ubezpieczenia Gminy Ziębice oraz podległcyh jednostek organizacyjnych
Znak sprawy 1/2018/OC+M_KOM_NNW/NO/K/BU
– „Wykaz mienia do ubezpieczenia_Gmina”</v>
      </c>
      <c r="C1" s="123"/>
      <c r="D1" s="123"/>
      <c r="E1" s="123"/>
    </row>
    <row r="2" ht="55.5" customHeight="1"/>
    <row r="3" spans="2:10" s="14" customFormat="1" ht="21" customHeight="1">
      <c r="B3" s="164" t="s">
        <v>39</v>
      </c>
      <c r="C3" s="164"/>
      <c r="D3" s="170" t="str">
        <f>'MIENIE SU'!D4:F4</f>
        <v>jednostki organizacyjnej podległej Gminie Ziębice</v>
      </c>
      <c r="E3" s="170"/>
      <c r="G3" s="12"/>
      <c r="H3" s="12"/>
      <c r="I3" s="12"/>
      <c r="J3" s="12"/>
    </row>
    <row r="4" spans="2:10" s="14" customFormat="1" ht="21" customHeight="1">
      <c r="B4" s="164" t="s">
        <v>41</v>
      </c>
      <c r="C4" s="164"/>
      <c r="D4" s="171" t="s">
        <v>290</v>
      </c>
      <c r="E4" s="171"/>
      <c r="G4" s="12"/>
      <c r="H4" s="12"/>
      <c r="I4" s="12"/>
      <c r="J4" s="12"/>
    </row>
    <row r="6" spans="2:10" s="4" customFormat="1" ht="21.75" customHeight="1">
      <c r="B6" s="161" t="s">
        <v>69</v>
      </c>
      <c r="C6" s="161"/>
      <c r="D6" s="161"/>
      <c r="E6" s="161"/>
      <c r="G6" s="5"/>
      <c r="H6" s="5"/>
      <c r="I6" s="5"/>
      <c r="J6" s="5"/>
    </row>
    <row r="7" spans="2:10" s="4" customFormat="1" ht="24.75" customHeight="1">
      <c r="B7" s="78" t="s">
        <v>43</v>
      </c>
      <c r="C7" s="79" t="s">
        <v>44</v>
      </c>
      <c r="D7" s="80" t="s">
        <v>70</v>
      </c>
      <c r="E7" s="81" t="s">
        <v>46</v>
      </c>
      <c r="G7" s="5"/>
      <c r="H7" s="5"/>
      <c r="I7" s="5"/>
      <c r="J7" s="5"/>
    </row>
    <row r="8" spans="2:10" s="4" customFormat="1" ht="19.5" customHeight="1">
      <c r="B8" s="82">
        <v>1</v>
      </c>
      <c r="C8" s="83" t="s">
        <v>71</v>
      </c>
      <c r="D8" s="84">
        <f>SUMIF($G15:$G476,"STACJONARNY",D15:D476)</f>
        <v>455875.45000000007</v>
      </c>
      <c r="E8" s="103" t="s">
        <v>292</v>
      </c>
      <c r="G8" s="5"/>
      <c r="H8" s="5"/>
      <c r="I8" s="5"/>
      <c r="J8" s="5"/>
    </row>
    <row r="9" spans="2:10" s="4" customFormat="1" ht="19.5" customHeight="1">
      <c r="B9" s="82">
        <v>2</v>
      </c>
      <c r="C9" s="85" t="s">
        <v>72</v>
      </c>
      <c r="D9" s="84">
        <f>SUMIF($G15:$G476,"PRZENOŚNY",D15:D476)</f>
        <v>10122.9</v>
      </c>
      <c r="E9" s="103" t="s">
        <v>292</v>
      </c>
      <c r="G9" s="5"/>
      <c r="H9" s="5"/>
      <c r="I9" s="5"/>
      <c r="J9" s="5"/>
    </row>
    <row r="10" spans="2:10" s="4" customFormat="1" ht="19.5" customHeight="1">
      <c r="B10" s="82">
        <v>3</v>
      </c>
      <c r="C10" s="85" t="s">
        <v>412</v>
      </c>
      <c r="D10" s="84">
        <f>SUMIF($G16:$G477,"OPROGRAMOWANIE",D16:D477)</f>
        <v>6248.4</v>
      </c>
      <c r="E10" s="103" t="s">
        <v>292</v>
      </c>
      <c r="G10" s="5"/>
      <c r="H10" s="5"/>
      <c r="I10" s="5"/>
      <c r="J10" s="5"/>
    </row>
    <row r="11" spans="2:10" s="4" customFormat="1" ht="20.25" customHeight="1">
      <c r="B11" s="5"/>
      <c r="C11" s="86" t="s">
        <v>68</v>
      </c>
      <c r="D11" s="87">
        <f>SUM(D8:D10)</f>
        <v>472246.7500000001</v>
      </c>
      <c r="E11" s="17"/>
      <c r="G11" s="5"/>
      <c r="H11" s="5"/>
      <c r="I11" s="5"/>
      <c r="J11" s="5"/>
    </row>
    <row r="12" spans="2:10" s="14" customFormat="1" ht="10.5">
      <c r="B12" s="12"/>
      <c r="C12" s="18"/>
      <c r="D12" s="19"/>
      <c r="G12" s="12"/>
      <c r="H12" s="12"/>
      <c r="I12" s="12"/>
      <c r="J12" s="12"/>
    </row>
    <row r="13" spans="2:10" s="14" customFormat="1" ht="10.5">
      <c r="B13" s="12"/>
      <c r="C13" s="20"/>
      <c r="D13" s="21"/>
      <c r="G13" s="12"/>
      <c r="H13" s="12"/>
      <c r="I13" s="12"/>
      <c r="J13" s="12"/>
    </row>
    <row r="14" spans="2:10" s="1" customFormat="1" ht="25.5" customHeight="1">
      <c r="B14" s="54" t="s">
        <v>43</v>
      </c>
      <c r="C14" s="55" t="s">
        <v>44</v>
      </c>
      <c r="D14" s="56" t="s">
        <v>70</v>
      </c>
      <c r="E14" s="56" t="s">
        <v>46</v>
      </c>
      <c r="F14" s="56" t="s">
        <v>73</v>
      </c>
      <c r="G14" s="55" t="s">
        <v>74</v>
      </c>
      <c r="H14" s="55" t="s">
        <v>75</v>
      </c>
      <c r="I14" s="55" t="s">
        <v>77</v>
      </c>
      <c r="J14" s="57" t="s">
        <v>299</v>
      </c>
    </row>
    <row r="15" spans="2:10" s="22" customFormat="1" ht="20.25" customHeight="1">
      <c r="B15" s="92">
        <v>1</v>
      </c>
      <c r="C15" s="99" t="s">
        <v>291</v>
      </c>
      <c r="D15" s="93">
        <v>3310.3</v>
      </c>
      <c r="E15" s="94" t="s">
        <v>292</v>
      </c>
      <c r="F15" s="95">
        <v>22010060</v>
      </c>
      <c r="G15" s="95" t="s">
        <v>293</v>
      </c>
      <c r="H15" s="95">
        <v>1</v>
      </c>
      <c r="I15" s="96" t="s">
        <v>50</v>
      </c>
      <c r="J15" s="169" t="s">
        <v>298</v>
      </c>
    </row>
    <row r="16" spans="2:10" s="22" customFormat="1" ht="20.25" customHeight="1">
      <c r="B16" s="88">
        <v>2</v>
      </c>
      <c r="C16" s="100" t="s">
        <v>294</v>
      </c>
      <c r="D16" s="89">
        <v>896</v>
      </c>
      <c r="E16" s="90" t="s">
        <v>292</v>
      </c>
      <c r="F16" s="91">
        <v>22030023</v>
      </c>
      <c r="G16" s="91" t="s">
        <v>293</v>
      </c>
      <c r="H16" s="91">
        <v>1</v>
      </c>
      <c r="I16" s="97" t="s">
        <v>50</v>
      </c>
      <c r="J16" s="167"/>
    </row>
    <row r="17" spans="2:10" s="22" customFormat="1" ht="20.25" customHeight="1">
      <c r="B17" s="88">
        <v>3</v>
      </c>
      <c r="C17" s="100" t="s">
        <v>295</v>
      </c>
      <c r="D17" s="89">
        <v>1199</v>
      </c>
      <c r="E17" s="90" t="s">
        <v>292</v>
      </c>
      <c r="F17" s="91">
        <v>22030022</v>
      </c>
      <c r="G17" s="91" t="s">
        <v>293</v>
      </c>
      <c r="H17" s="91">
        <v>1</v>
      </c>
      <c r="I17" s="97" t="s">
        <v>50</v>
      </c>
      <c r="J17" s="167"/>
    </row>
    <row r="18" spans="2:10" s="22" customFormat="1" ht="20.25" customHeight="1">
      <c r="B18" s="88">
        <v>4</v>
      </c>
      <c r="C18" s="100" t="s">
        <v>296</v>
      </c>
      <c r="D18" s="89">
        <v>288991.75</v>
      </c>
      <c r="E18" s="90" t="s">
        <v>292</v>
      </c>
      <c r="F18" s="91" t="s">
        <v>297</v>
      </c>
      <c r="G18" s="91" t="s">
        <v>293</v>
      </c>
      <c r="H18" s="91">
        <v>13</v>
      </c>
      <c r="I18" s="97" t="s">
        <v>50</v>
      </c>
      <c r="J18" s="168"/>
    </row>
    <row r="19" spans="2:10" s="22" customFormat="1" ht="20.25" customHeight="1">
      <c r="B19" s="88">
        <v>5</v>
      </c>
      <c r="C19" s="100" t="s">
        <v>393</v>
      </c>
      <c r="D19" s="89">
        <v>20295</v>
      </c>
      <c r="E19" s="90" t="s">
        <v>292</v>
      </c>
      <c r="F19" s="102" t="s">
        <v>50</v>
      </c>
      <c r="G19" s="91" t="s">
        <v>293</v>
      </c>
      <c r="H19" s="91">
        <v>1</v>
      </c>
      <c r="I19" s="91">
        <v>2017</v>
      </c>
      <c r="J19" s="166" t="s">
        <v>290</v>
      </c>
    </row>
    <row r="20" spans="2:10" s="22" customFormat="1" ht="20.25" customHeight="1">
      <c r="B20" s="88">
        <v>6</v>
      </c>
      <c r="C20" s="100" t="s">
        <v>394</v>
      </c>
      <c r="D20" s="89">
        <v>34071</v>
      </c>
      <c r="E20" s="90" t="s">
        <v>292</v>
      </c>
      <c r="F20" s="102" t="s">
        <v>50</v>
      </c>
      <c r="G20" s="91" t="s">
        <v>293</v>
      </c>
      <c r="H20" s="91">
        <v>1</v>
      </c>
      <c r="I20" s="91">
        <v>2017</v>
      </c>
      <c r="J20" s="167"/>
    </row>
    <row r="21" spans="2:10" s="22" customFormat="1" ht="20.25" customHeight="1">
      <c r="B21" s="88">
        <v>7</v>
      </c>
      <c r="C21" s="100" t="s">
        <v>395</v>
      </c>
      <c r="D21" s="89">
        <v>10701</v>
      </c>
      <c r="E21" s="90" t="s">
        <v>292</v>
      </c>
      <c r="F21" s="102" t="s">
        <v>50</v>
      </c>
      <c r="G21" s="91" t="s">
        <v>293</v>
      </c>
      <c r="H21" s="91">
        <v>1</v>
      </c>
      <c r="I21" s="91">
        <v>2017</v>
      </c>
      <c r="J21" s="167"/>
    </row>
    <row r="22" spans="2:10" s="22" customFormat="1" ht="24.75" customHeight="1">
      <c r="B22" s="88">
        <v>8</v>
      </c>
      <c r="C22" s="100" t="s">
        <v>396</v>
      </c>
      <c r="D22" s="89">
        <v>39852</v>
      </c>
      <c r="E22" s="90" t="s">
        <v>292</v>
      </c>
      <c r="F22" s="102" t="s">
        <v>50</v>
      </c>
      <c r="G22" s="91" t="s">
        <v>293</v>
      </c>
      <c r="H22" s="91">
        <v>9</v>
      </c>
      <c r="I22" s="91">
        <v>2017</v>
      </c>
      <c r="J22" s="167"/>
    </row>
    <row r="23" spans="2:10" s="1" customFormat="1" ht="20.25" customHeight="1">
      <c r="B23" s="88">
        <v>9</v>
      </c>
      <c r="C23" s="100" t="s">
        <v>397</v>
      </c>
      <c r="D23" s="89">
        <v>10122.9</v>
      </c>
      <c r="E23" s="90" t="s">
        <v>292</v>
      </c>
      <c r="F23" s="102" t="s">
        <v>50</v>
      </c>
      <c r="G23" s="91" t="s">
        <v>398</v>
      </c>
      <c r="H23" s="91">
        <v>1</v>
      </c>
      <c r="I23" s="91">
        <v>2017</v>
      </c>
      <c r="J23" s="167"/>
    </row>
    <row r="24" spans="2:10" s="1" customFormat="1" ht="28.5" customHeight="1">
      <c r="B24" s="88">
        <v>10</v>
      </c>
      <c r="C24" s="100" t="s">
        <v>399</v>
      </c>
      <c r="D24" s="89">
        <v>8413.2</v>
      </c>
      <c r="E24" s="90" t="s">
        <v>292</v>
      </c>
      <c r="F24" s="102" t="s">
        <v>50</v>
      </c>
      <c r="G24" s="91" t="s">
        <v>293</v>
      </c>
      <c r="H24" s="91">
        <v>2</v>
      </c>
      <c r="I24" s="91">
        <v>2017</v>
      </c>
      <c r="J24" s="167"/>
    </row>
    <row r="25" spans="2:10" s="1" customFormat="1" ht="24.75" customHeight="1">
      <c r="B25" s="88">
        <v>11</v>
      </c>
      <c r="C25" s="100" t="s">
        <v>400</v>
      </c>
      <c r="D25" s="89">
        <v>2214</v>
      </c>
      <c r="E25" s="90" t="s">
        <v>292</v>
      </c>
      <c r="F25" s="102" t="s">
        <v>50</v>
      </c>
      <c r="G25" s="91" t="s">
        <v>293</v>
      </c>
      <c r="H25" s="91">
        <v>1</v>
      </c>
      <c r="I25" s="91">
        <v>2017</v>
      </c>
      <c r="J25" s="167"/>
    </row>
    <row r="26" spans="2:10" s="1" customFormat="1" ht="20.25" customHeight="1">
      <c r="B26" s="88">
        <v>12</v>
      </c>
      <c r="C26" s="100" t="s">
        <v>401</v>
      </c>
      <c r="D26" s="89">
        <v>922.5</v>
      </c>
      <c r="E26" s="90" t="s">
        <v>292</v>
      </c>
      <c r="F26" s="102" t="s">
        <v>50</v>
      </c>
      <c r="G26" s="91" t="s">
        <v>293</v>
      </c>
      <c r="H26" s="91">
        <v>1</v>
      </c>
      <c r="I26" s="91">
        <v>2017</v>
      </c>
      <c r="J26" s="167"/>
    </row>
    <row r="27" spans="2:10" s="1" customFormat="1" ht="20.25" customHeight="1">
      <c r="B27" s="88">
        <v>13</v>
      </c>
      <c r="C27" s="100" t="s">
        <v>402</v>
      </c>
      <c r="D27" s="89">
        <v>2017.2</v>
      </c>
      <c r="E27" s="90" t="s">
        <v>292</v>
      </c>
      <c r="F27" s="102" t="s">
        <v>50</v>
      </c>
      <c r="G27" s="91" t="s">
        <v>403</v>
      </c>
      <c r="H27" s="91">
        <v>2</v>
      </c>
      <c r="I27" s="91">
        <v>2017</v>
      </c>
      <c r="J27" s="167"/>
    </row>
    <row r="28" spans="2:10" s="1" customFormat="1" ht="20.25" customHeight="1">
      <c r="B28" s="88">
        <v>14</v>
      </c>
      <c r="C28" s="100" t="s">
        <v>404</v>
      </c>
      <c r="D28" s="89">
        <v>1328</v>
      </c>
      <c r="E28" s="90" t="s">
        <v>292</v>
      </c>
      <c r="F28" s="102" t="s">
        <v>50</v>
      </c>
      <c r="G28" s="91" t="s">
        <v>293</v>
      </c>
      <c r="H28" s="91">
        <v>2</v>
      </c>
      <c r="I28" s="91">
        <v>2017</v>
      </c>
      <c r="J28" s="167"/>
    </row>
    <row r="29" spans="2:10" s="1" customFormat="1" ht="25.5" customHeight="1">
      <c r="B29" s="88">
        <v>15</v>
      </c>
      <c r="C29" s="100" t="s">
        <v>405</v>
      </c>
      <c r="D29" s="89">
        <v>3493.2</v>
      </c>
      <c r="E29" s="90" t="s">
        <v>292</v>
      </c>
      <c r="F29" s="102" t="s">
        <v>50</v>
      </c>
      <c r="G29" s="91" t="s">
        <v>293</v>
      </c>
      <c r="H29" s="91">
        <v>1</v>
      </c>
      <c r="I29" s="91">
        <v>2017</v>
      </c>
      <c r="J29" s="167"/>
    </row>
    <row r="30" spans="2:10" s="1" customFormat="1" ht="20.25" customHeight="1">
      <c r="B30" s="88">
        <v>16</v>
      </c>
      <c r="C30" s="100" t="s">
        <v>406</v>
      </c>
      <c r="D30" s="89">
        <v>2120</v>
      </c>
      <c r="E30" s="90" t="s">
        <v>292</v>
      </c>
      <c r="F30" s="102" t="s">
        <v>50</v>
      </c>
      <c r="G30" s="91" t="s">
        <v>293</v>
      </c>
      <c r="H30" s="91">
        <v>1</v>
      </c>
      <c r="I30" s="91">
        <v>2017</v>
      </c>
      <c r="J30" s="167"/>
    </row>
    <row r="31" spans="2:10" s="22" customFormat="1" ht="20.25" customHeight="1">
      <c r="B31" s="88">
        <v>17</v>
      </c>
      <c r="C31" s="100" t="s">
        <v>402</v>
      </c>
      <c r="D31" s="89">
        <v>959.4</v>
      </c>
      <c r="E31" s="90" t="s">
        <v>292</v>
      </c>
      <c r="F31" s="102" t="s">
        <v>50</v>
      </c>
      <c r="G31" s="91" t="s">
        <v>293</v>
      </c>
      <c r="H31" s="91">
        <v>1</v>
      </c>
      <c r="I31" s="91">
        <v>2017</v>
      </c>
      <c r="J31" s="167"/>
    </row>
    <row r="32" spans="2:10" s="22" customFormat="1" ht="20.25" customHeight="1">
      <c r="B32" s="88">
        <v>18</v>
      </c>
      <c r="C32" s="100" t="s">
        <v>407</v>
      </c>
      <c r="D32" s="89">
        <v>7121.7</v>
      </c>
      <c r="E32" s="90" t="s">
        <v>292</v>
      </c>
      <c r="F32" s="102" t="s">
        <v>50</v>
      </c>
      <c r="G32" s="91" t="s">
        <v>293</v>
      </c>
      <c r="H32" s="91">
        <v>1</v>
      </c>
      <c r="I32" s="91">
        <v>2017</v>
      </c>
      <c r="J32" s="167"/>
    </row>
    <row r="33" spans="2:10" s="22" customFormat="1" ht="20.25" customHeight="1">
      <c r="B33" s="88">
        <v>19</v>
      </c>
      <c r="C33" s="100" t="s">
        <v>408</v>
      </c>
      <c r="D33" s="89">
        <v>20418</v>
      </c>
      <c r="E33" s="90" t="s">
        <v>292</v>
      </c>
      <c r="F33" s="102" t="s">
        <v>50</v>
      </c>
      <c r="G33" s="91" t="s">
        <v>293</v>
      </c>
      <c r="H33" s="91">
        <v>5</v>
      </c>
      <c r="I33" s="91">
        <v>2016</v>
      </c>
      <c r="J33" s="167"/>
    </row>
    <row r="34" spans="2:10" s="22" customFormat="1" ht="20.25" customHeight="1">
      <c r="B34" s="88">
        <v>20</v>
      </c>
      <c r="C34" s="100" t="s">
        <v>409</v>
      </c>
      <c r="D34" s="89">
        <v>448.95</v>
      </c>
      <c r="E34" s="90" t="s">
        <v>292</v>
      </c>
      <c r="F34" s="102" t="s">
        <v>50</v>
      </c>
      <c r="G34" s="91" t="s">
        <v>293</v>
      </c>
      <c r="H34" s="91">
        <v>1</v>
      </c>
      <c r="I34" s="91">
        <v>2016</v>
      </c>
      <c r="J34" s="167"/>
    </row>
    <row r="35" spans="2:10" s="22" customFormat="1" ht="20.25" customHeight="1">
      <c r="B35" s="88">
        <v>21</v>
      </c>
      <c r="C35" s="100" t="s">
        <v>410</v>
      </c>
      <c r="D35" s="89">
        <v>1439.1</v>
      </c>
      <c r="E35" s="90" t="s">
        <v>292</v>
      </c>
      <c r="F35" s="102" t="s">
        <v>50</v>
      </c>
      <c r="G35" s="91" t="s">
        <v>293</v>
      </c>
      <c r="H35" s="91">
        <v>1</v>
      </c>
      <c r="I35" s="91">
        <v>2016</v>
      </c>
      <c r="J35" s="167"/>
    </row>
    <row r="36" spans="2:10" s="22" customFormat="1" ht="20.25" customHeight="1">
      <c r="B36" s="88">
        <v>22</v>
      </c>
      <c r="C36" s="100" t="s">
        <v>406</v>
      </c>
      <c r="D36" s="89">
        <v>4231.2</v>
      </c>
      <c r="E36" s="90" t="s">
        <v>292</v>
      </c>
      <c r="F36" s="102" t="s">
        <v>50</v>
      </c>
      <c r="G36" s="91" t="s">
        <v>293</v>
      </c>
      <c r="H36" s="91">
        <v>2</v>
      </c>
      <c r="I36" s="91">
        <v>2016</v>
      </c>
      <c r="J36" s="167"/>
    </row>
    <row r="37" spans="2:10" s="22" customFormat="1" ht="20.25" customHeight="1">
      <c r="B37" s="88">
        <v>23</v>
      </c>
      <c r="C37" s="100" t="s">
        <v>402</v>
      </c>
      <c r="D37" s="89">
        <v>4231.2</v>
      </c>
      <c r="E37" s="90" t="s">
        <v>292</v>
      </c>
      <c r="F37" s="102" t="s">
        <v>50</v>
      </c>
      <c r="G37" s="91" t="s">
        <v>403</v>
      </c>
      <c r="H37" s="91">
        <v>4</v>
      </c>
      <c r="I37" s="91">
        <v>2016</v>
      </c>
      <c r="J37" s="167"/>
    </row>
    <row r="38" spans="2:10" s="22" customFormat="1" ht="20.25" customHeight="1">
      <c r="B38" s="88">
        <v>24</v>
      </c>
      <c r="C38" s="100" t="s">
        <v>411</v>
      </c>
      <c r="D38" s="89">
        <v>3450.15</v>
      </c>
      <c r="E38" s="90" t="s">
        <v>292</v>
      </c>
      <c r="F38" s="102" t="s">
        <v>50</v>
      </c>
      <c r="G38" s="91" t="s">
        <v>293</v>
      </c>
      <c r="H38" s="91">
        <v>1</v>
      </c>
      <c r="I38" s="91">
        <v>2015</v>
      </c>
      <c r="J38" s="168"/>
    </row>
    <row r="39" spans="2:10" s="1" customFormat="1" ht="10.5">
      <c r="B39" s="23"/>
      <c r="C39" s="101"/>
      <c r="G39" s="23"/>
      <c r="H39" s="23"/>
      <c r="I39" s="23"/>
      <c r="J39" s="23"/>
    </row>
    <row r="40" spans="2:10" s="1" customFormat="1" ht="10.5">
      <c r="B40" s="23"/>
      <c r="C40" s="101"/>
      <c r="G40" s="23"/>
      <c r="H40" s="23"/>
      <c r="I40" s="23"/>
      <c r="J40" s="23"/>
    </row>
  </sheetData>
  <sheetProtection selectLockedCells="1" selectUnlockedCells="1"/>
  <autoFilter ref="A14:J38"/>
  <mergeCells count="8">
    <mergeCell ref="B1:E1"/>
    <mergeCell ref="J19:J38"/>
    <mergeCell ref="J15:J18"/>
    <mergeCell ref="B3:C3"/>
    <mergeCell ref="D3:E3"/>
    <mergeCell ref="B4:C4"/>
    <mergeCell ref="D4:E4"/>
    <mergeCell ref="B6:E6"/>
  </mergeCells>
  <dataValidations count="2">
    <dataValidation type="list" allowBlank="1" showErrorMessage="1" sqref="E8:E10 E15:E31">
      <formula1>"księgowa brutto,odtworzeniowa"</formula1>
      <formula2>0</formula2>
    </dataValidation>
    <dataValidation type="list" allowBlank="1" showErrorMessage="1" sqref="G15:G31">
      <formula1>"stacjonarny,przenośny,oprogramowanie"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Giera Anna</dc:creator>
  <cp:keywords/>
  <dc:description/>
  <cp:lastModifiedBy>Giera Anna</cp:lastModifiedBy>
  <dcterms:created xsi:type="dcterms:W3CDTF">2018-03-07T13:46:18Z</dcterms:created>
  <dcterms:modified xsi:type="dcterms:W3CDTF">2018-03-08T08:30:04Z</dcterms:modified>
  <cp:category/>
  <cp:version/>
  <cp:contentType/>
  <cp:contentStatus/>
</cp:coreProperties>
</file>