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440" windowHeight="8955" tabRatio="553" activeTab="0"/>
  </bookViews>
  <sheets>
    <sheet name="DANE OGÓLNE" sheetId="1" r:id="rId1"/>
    <sheet name="MIENIE SU" sheetId="2" r:id="rId2"/>
    <sheet name="ELEKTRONIKA SU_1" sheetId="3" r:id="rId3"/>
    <sheet name="ELEKTRONIKA SU_2" sheetId="4" r:id="rId4"/>
  </sheets>
  <externalReferences>
    <externalReference r:id="rId7"/>
  </externalReferences>
  <definedNames>
    <definedName name="_1Excel_BuiltIn_Print_Area_1_1_1">('MIENIE SU'!$C$2:$E$37,'MIENIE SU'!#REF!,'MIENIE SU'!#REF!,'MIENIE SU'!#REF!)</definedName>
    <definedName name="_xlnm._FilterDatabase" localSheetId="2" hidden="1">'ELEKTRONIKA SU_1'!$B$15:$K$52</definedName>
    <definedName name="_xlnm._FilterDatabase" localSheetId="3" hidden="1">'ELEKTRONIKA SU_2'!$B$16:$J$38</definedName>
    <definedName name="Excel_BuiltIn_Print_Area_1_1">('MIENIE SU'!$C$2:$E$37,'MIENIE SU'!#REF!,'MIENIE SU'!#REF!)</definedName>
    <definedName name="Excel_BuiltIn_Print_Area_3_1">#REF!</definedName>
    <definedName name="_xlnm.Print_Area" localSheetId="1">'MIENIE SU'!$B$2:$H$40</definedName>
  </definedNames>
  <calcPr fullCalcOnLoad="1"/>
</workbook>
</file>

<file path=xl/sharedStrings.xml><?xml version="1.0" encoding="utf-8"?>
<sst xmlns="http://schemas.openxmlformats.org/spreadsheetml/2006/main" count="473" uniqueCount="261">
  <si>
    <t>Niskocenne składniki mienia</t>
  </si>
  <si>
    <t>Nakłady inwestycyjne będące własnością Ubezpieczającego</t>
  </si>
  <si>
    <t>Budynki oraz budowle - łącznie:</t>
  </si>
  <si>
    <t>Maszyny, urządzenia i wyposażenie - łącznie:</t>
  </si>
  <si>
    <t>Sprzęt stacjonarny - łącznie</t>
  </si>
  <si>
    <t>Sprzęt przenośny - łącznie</t>
  </si>
  <si>
    <t>Wartości pieniężne w schowku</t>
  </si>
  <si>
    <t>Zbiory biblioteczne</t>
  </si>
  <si>
    <t>Lp.</t>
  </si>
  <si>
    <t>Przedmiot ubezpieczenia</t>
  </si>
  <si>
    <t xml:space="preserve">Grupa 3 </t>
  </si>
  <si>
    <t xml:space="preserve">Grupa 4 </t>
  </si>
  <si>
    <t xml:space="preserve">Grupa 5 </t>
  </si>
  <si>
    <t>Nr inwentarzowy/seryjny</t>
  </si>
  <si>
    <t>Rodzaj (stacjonarny/przenośny)</t>
  </si>
  <si>
    <t>Ilość sztuk</t>
  </si>
  <si>
    <t>Lokalizacja</t>
  </si>
  <si>
    <t xml:space="preserve">Rok produkcji </t>
  </si>
  <si>
    <t>Koszt zakupu/Koszt wytworzenia</t>
  </si>
  <si>
    <t>Pełna nazwa jednostki</t>
  </si>
  <si>
    <t>Adres siedziby</t>
  </si>
  <si>
    <t>NIP</t>
  </si>
  <si>
    <t>REGON</t>
  </si>
  <si>
    <t>Opis prowadzonej działalności</t>
  </si>
  <si>
    <t>Adresy wszystkich lokalizacji, 
w których jest prowadzona działalność (filie, oddziały, itp.)</t>
  </si>
  <si>
    <t>Liczba pracowników</t>
  </si>
  <si>
    <t>Roczny planowany budżet</t>
  </si>
  <si>
    <t>Mienie osob trzecich przekazane ubezpieczającemu na podstawie tytułu prawnego (np. leasing, dzierżawa)</t>
  </si>
  <si>
    <t>PKD (proszę wymienić wszystkie PKD)</t>
  </si>
  <si>
    <t>Czy jednostka produkuje lub sprzedaje produkty (jeśli tak - proszę zaznaczyć czy sprzedaż czy produkcja oraz podać rodzaj produktów)</t>
  </si>
  <si>
    <t>Czy jednostka wynajmuje pomieszczenia od innych podmiotów</t>
  </si>
  <si>
    <t>Czy jednostka wynajmuje pomieszczenia innym podmiotom</t>
  </si>
  <si>
    <t>Czy jednostka wykonuje część swojej działalności przy pomocy podwykonawców (np. sprzątanie, żywienie) - jeśli tak, proszę o podanie rodzaju prac zlecanych podwykonawcom</t>
  </si>
  <si>
    <t>Czy jednostka korzysta z rzeczy ruchomych należących do innych podmiotów (np. na podstawie umowy najmu, dzierżawy, leasingu lub innej podobnej formy korzystania z cudzej rzeczy)</t>
  </si>
  <si>
    <t>Rodzaje usług/prac świadczonych przez jednostkę dla podmiotów zewnętrznych</t>
  </si>
  <si>
    <t>Czy jednostka przechowuje, kontroluje lub chroni mienie należące do osób trzecich (np. prowadzenie szatni, prowadzenie parkingu strzeżonego itp.) - proszę o podanie informacji z opisem</t>
  </si>
  <si>
    <t>Czy jednostka wykonuje w rzeczach ruchomych należących do podmiotów zewnętrznych czynności obróbki, kontroli, naprawy, czyszczenia lub inne podobne czynności w ramach świadczonej usługi - jeśli tak, proszę o podanie rodzaju wykonywanych czynności</t>
  </si>
  <si>
    <t>Liczba posiadanych pojazdów mechanicznych nie podlegających obowiązkowemu ubezpieczeniu odpowiedzialności cywilnej posiadaczy pojazdów mechanicznych (np. wózki widłowe, melexy itp.)</t>
  </si>
  <si>
    <t>Czy jednostka organizuje imprezy (jeśli tak proszę o informację odnośnie liczby imprez w ciągu roku wraz z maksymalną ilością uczestników, rodzajem terenu, na którym odbywają się imprezy (teren otwarty, budynek), a także, czy imprezy są bezpłatne czy odpłatne</t>
  </si>
  <si>
    <t>Czy jednostka posiada stołówkę</t>
  </si>
  <si>
    <t>Czy w jednostce funkcjonuje gabinet pielęgniarski, lekarski, stomatologiczny (prosimy o wskazanie rodzaju)</t>
  </si>
  <si>
    <t>Czy jednostka transportuje część swojego majątku pomiędzy różnymi lokalizacjami (w tym także transport świadczony przez podmioty trzecie) - jeśli tak, proszę o podanie rodzaju transportowanego mienia wraz z maksymalną jego wartością podczas pojedynczego transportu oraz rodzaju środka transportu, jakim odbywają się transporty mienia</t>
  </si>
  <si>
    <t>Czy jednostka prowadzi internat itp. - prosimy o podanie rodzaju</t>
  </si>
  <si>
    <t>Solary</t>
  </si>
  <si>
    <t>Mienie pracowników i członków OSP</t>
  </si>
  <si>
    <t>Zbiory i eksponaty muzealne</t>
  </si>
  <si>
    <t>Wyposażenie jednostek OSP</t>
  </si>
  <si>
    <t>Obiekty małej architektury 
(w tym pomniki, rzeźby, kompozycje przestrzenne)</t>
  </si>
  <si>
    <t>System ubezpieczenia</t>
  </si>
  <si>
    <t>Sumy stałe</t>
  </si>
  <si>
    <t>Razem</t>
  </si>
  <si>
    <t>Sumy ubezpieczenia dla</t>
  </si>
  <si>
    <t>Nazwa jednostki</t>
  </si>
  <si>
    <t>Ubezpieczenie sprzętu elektronicznego od ryzyk wszystkich</t>
  </si>
  <si>
    <t xml:space="preserve">Podstawa szacowania wartości </t>
  </si>
  <si>
    <t xml:space="preserve">Suma ubezpieczenia w zł </t>
  </si>
  <si>
    <t>Ubezpieczenie mienia od ognia i innych zdarzeń losowych</t>
  </si>
  <si>
    <t xml:space="preserve">Suma ubezpieczenia </t>
  </si>
  <si>
    <t>w tym</t>
  </si>
  <si>
    <t>-</t>
  </si>
  <si>
    <t>w tym w rozbiciu na grupy KŚT</t>
  </si>
  <si>
    <t xml:space="preserve">Grupa 6 </t>
  </si>
  <si>
    <t>Grupa 7  z wyłączeniem pojazdów mechanicznych podlegających obowiązkowi rejestracji</t>
  </si>
  <si>
    <t>Grupa 8</t>
  </si>
  <si>
    <t>Środki obrotowe łącznie</t>
  </si>
  <si>
    <t>Mienie osób trzecich przyjęte w celu wykonania usługi</t>
  </si>
  <si>
    <t>Mienie najemców powierzchni (np.biur, magazynów itp.) ubezpieczającego</t>
  </si>
  <si>
    <t>Mienie wyłączone z ekspoatacji</t>
  </si>
  <si>
    <t xml:space="preserve">Mienie przechowywane na zewnątrz budynków </t>
  </si>
  <si>
    <r>
      <t xml:space="preserve">Liczba uczniów 
</t>
    </r>
    <r>
      <rPr>
        <i/>
        <sz val="8"/>
        <color indexed="8"/>
        <rFont val="Verdana"/>
        <family val="2"/>
      </rPr>
      <t>(w przypadku placówki oświatowej lub wychowawczej)</t>
    </r>
  </si>
  <si>
    <r>
      <t>Liczba przeprowadzonych</t>
    </r>
    <r>
      <rPr>
        <b/>
        <sz val="8"/>
        <color indexed="8"/>
        <rFont val="Verdana"/>
        <family val="2"/>
      </rPr>
      <t xml:space="preserve"> ewakuacji </t>
    </r>
    <r>
      <rPr>
        <sz val="8"/>
        <color indexed="8"/>
        <rFont val="Verdana"/>
        <family val="2"/>
      </rPr>
      <t>z powodu aktów terroryzmu 
(z włączeniem fałszywych alarmów) oraz koszty tych ewakuacji 
w ostatnich 5 latach</t>
    </r>
  </si>
  <si>
    <t>Dane ogólne jednostki organizacyjnej podległej Gminie Ziębice</t>
  </si>
  <si>
    <t>jednostki organizacyjnej podległej Gminie Ziębice</t>
  </si>
  <si>
    <t>887-16-13-661</t>
  </si>
  <si>
    <t>nie</t>
  </si>
  <si>
    <t>tak</t>
  </si>
  <si>
    <t>gab.pielęgniarski</t>
  </si>
  <si>
    <t>edukacja</t>
  </si>
  <si>
    <t>nie dotyczy</t>
  </si>
  <si>
    <t>Odtworzeniowa</t>
  </si>
  <si>
    <t>komputer PRENIUM +</t>
  </si>
  <si>
    <t>stacjonarny</t>
  </si>
  <si>
    <t>sekretariat</t>
  </si>
  <si>
    <t>Laptop 1EXT 3093896</t>
  </si>
  <si>
    <t>przenośny</t>
  </si>
  <si>
    <t>intendent</t>
  </si>
  <si>
    <t>Laptop LENOWO 15,6</t>
  </si>
  <si>
    <t>gab.fizyczny</t>
  </si>
  <si>
    <t>Komputer i monitor</t>
  </si>
  <si>
    <t>biblioteka</t>
  </si>
  <si>
    <t>Laptop HP 150702 GA</t>
  </si>
  <si>
    <t>pedagog</t>
  </si>
  <si>
    <t>Komputer polisingowy</t>
  </si>
  <si>
    <t>pracownia komp.</t>
  </si>
  <si>
    <t>Dz.III k-to 6A poz.10</t>
  </si>
  <si>
    <t>Dz.III k-to 6A poz.11</t>
  </si>
  <si>
    <t>Dz.III k-to 6A poz.12</t>
  </si>
  <si>
    <t>Dz.III k-to 6A poz.13</t>
  </si>
  <si>
    <t>Dz.III k-to 6A poz.14</t>
  </si>
  <si>
    <t>Dz.III k-to 6A poz.15,16,17</t>
  </si>
  <si>
    <t>Laptop ASUS 553MA BNG</t>
  </si>
  <si>
    <t>Dz.III k-to 6A poz.18</t>
  </si>
  <si>
    <t>gab.biologiczny</t>
  </si>
  <si>
    <t>Laptop LENOWO 15,6  100</t>
  </si>
  <si>
    <t>Dz.III k-to 6A poz.19</t>
  </si>
  <si>
    <t>świetlica</t>
  </si>
  <si>
    <t>Laptop HP 15ab 250nw  PIR95EA</t>
  </si>
  <si>
    <t>Dz.III k-to 6A poz.20</t>
  </si>
  <si>
    <t>gab.dyrektora</t>
  </si>
  <si>
    <t>Laptop ASUS TP 300 LA</t>
  </si>
  <si>
    <t>Dz.III k-to 6A poz.21</t>
  </si>
  <si>
    <t>gab.j.angielskiego</t>
  </si>
  <si>
    <t>odtworzeniowa</t>
  </si>
  <si>
    <t>Rarioodtwarzacz GRUNDING</t>
  </si>
  <si>
    <t>Dz.III k-to 5A poz.24</t>
  </si>
  <si>
    <t>Radioodtwarzacz AZ 1837CD</t>
  </si>
  <si>
    <t>Dz.III k-to 5A poz.25</t>
  </si>
  <si>
    <t>gab.j.pol. 36</t>
  </si>
  <si>
    <t>gab.j.ros. 22</t>
  </si>
  <si>
    <t>Radioodtwarzacz PHILIPS</t>
  </si>
  <si>
    <t>Dz.III k-to 5A poz. 26</t>
  </si>
  <si>
    <t>gab.j.pol.20</t>
  </si>
  <si>
    <t>Radioodtwarzacz PHILIPS A 780</t>
  </si>
  <si>
    <t>Dz.III k-to 5A poz.27</t>
  </si>
  <si>
    <t>gab.j.niem. 6</t>
  </si>
  <si>
    <t>Radioodtwarzacz PHILIPS AZ 780-CD</t>
  </si>
  <si>
    <t>Dz.III k-to 5A poz.28</t>
  </si>
  <si>
    <t>Telewizor PHILIPS AZ 18C7</t>
  </si>
  <si>
    <t>Dz.III k-to 5B poz.9</t>
  </si>
  <si>
    <t>gab.matem. 8</t>
  </si>
  <si>
    <t>Telewizor PHILIPS 40 PFI7 4009</t>
  </si>
  <si>
    <t>Dz.III k-to 5B poz.10</t>
  </si>
  <si>
    <t>gab.muzycz.10</t>
  </si>
  <si>
    <t>Telewizor SAMSUNG VE BZJ 4100</t>
  </si>
  <si>
    <t>Dz.III k-to 5B poz.11</t>
  </si>
  <si>
    <t>gab. Nr 21</t>
  </si>
  <si>
    <t>Telewizor LG42 LF 5610</t>
  </si>
  <si>
    <t>Dz.III k-to 5B poz.12</t>
  </si>
  <si>
    <t>Telewizor LG55 LF652V</t>
  </si>
  <si>
    <t>Dz.III k-to 5B poz.13</t>
  </si>
  <si>
    <t>Telewizor LG 43LH 510V</t>
  </si>
  <si>
    <t>Dz.III k-to 5B poz.14</t>
  </si>
  <si>
    <t>gab. 21</t>
  </si>
  <si>
    <t>OdtwarzaczDVD PAILIPSAZ</t>
  </si>
  <si>
    <t>Dz.III k-to 5C poz.14</t>
  </si>
  <si>
    <t>gab.j.pol.34</t>
  </si>
  <si>
    <t>Projektor multimedialny</t>
  </si>
  <si>
    <t>Dz.III k-to 6B poz.5</t>
  </si>
  <si>
    <t>prac.komp.Ip.</t>
  </si>
  <si>
    <t>Projektor Vivilek D557WH</t>
  </si>
  <si>
    <t>Dz.III k-to 6B poz.6</t>
  </si>
  <si>
    <t>gab.mat. 8</t>
  </si>
  <si>
    <t>Kamera cyfrowa</t>
  </si>
  <si>
    <t>Dz.III k-to 6C poz.5</t>
  </si>
  <si>
    <t>Aparat fotograficzny OLYMPUS</t>
  </si>
  <si>
    <t>Dz.III k-to 6C poz.6</t>
  </si>
  <si>
    <t>gab.j.ang. 32</t>
  </si>
  <si>
    <t>Drukarka 3N BRATHER</t>
  </si>
  <si>
    <t>Dz.III k-to 6D poz.4</t>
  </si>
  <si>
    <t>Drukarka DCP J152</t>
  </si>
  <si>
    <t>Dz.III k-to 6D poz.5</t>
  </si>
  <si>
    <t>Drkarka DCP J152</t>
  </si>
  <si>
    <t>Dz.III k-to 6D poz.6</t>
  </si>
  <si>
    <t>gab.vicedyr.</t>
  </si>
  <si>
    <t>Drukarka BROTHER DCP-J105 W</t>
  </si>
  <si>
    <t>Dz.III k-to 6D poz.7</t>
  </si>
  <si>
    <t>Projektor D557WH</t>
  </si>
  <si>
    <t>Dz.III k-to 6E poz.9</t>
  </si>
  <si>
    <t>gab.j.ang.32</t>
  </si>
  <si>
    <t>Kamera D-LINK LDSZ</t>
  </si>
  <si>
    <t>Dz.III k-to 6F poz.16</t>
  </si>
  <si>
    <t>Kamera DCLP zewnętrzna</t>
  </si>
  <si>
    <t>Dz.III k-to 6F poz.17</t>
  </si>
  <si>
    <t>Kamera IP kierunkowa</t>
  </si>
  <si>
    <t>Dz.III k-to 6F poz.18</t>
  </si>
  <si>
    <t>Zasilacz i ryther do kamer</t>
  </si>
  <si>
    <t>Dz.III k-to 6F poz.19</t>
  </si>
  <si>
    <t>Kasa fiskalna</t>
  </si>
  <si>
    <t>Dz.VIA k-to 5 poz.2</t>
  </si>
  <si>
    <t>Tablica interaktywna</t>
  </si>
  <si>
    <t>Księgowa brutto</t>
  </si>
  <si>
    <t>księgowa brutto</t>
  </si>
  <si>
    <t>gab.fiz. 31</t>
  </si>
  <si>
    <t>Dz.VIA k-to 19 poz.22</t>
  </si>
  <si>
    <t>Szkoła Podstawowa nr 2 w Ziębicach im. Henryka Sienkiewicza</t>
  </si>
  <si>
    <t>Plac Wolności 1; 
57-220 Ziębice</t>
  </si>
  <si>
    <t>8520Z</t>
  </si>
  <si>
    <t>szkoła podstawowa</t>
  </si>
  <si>
    <t>5.878.560,00</t>
  </si>
  <si>
    <t>2 mieszkania lokatorskie</t>
  </si>
  <si>
    <t xml:space="preserve">imprezy bezpłatne dla społeczności szkolnej; </t>
  </si>
  <si>
    <t>gabinet pielęgniarski</t>
  </si>
  <si>
    <t>Plac Wolności 1, 57-220 Ziębice, 
ul. Spacerowa 2</t>
  </si>
  <si>
    <t>budynek ul. Spacerowa 2</t>
  </si>
  <si>
    <t>budynek 1_ul. Spacerowa 2</t>
  </si>
  <si>
    <t>budynek 1_Plac Wolności 1</t>
  </si>
  <si>
    <t>budynek 2_Plac Wolności 1</t>
  </si>
  <si>
    <t>ul. Spacerowa 2</t>
  </si>
  <si>
    <t>Plac Wolności 1</t>
  </si>
  <si>
    <t>Pierwsze ryzyko</t>
  </si>
  <si>
    <t>Drukaka Brother MFC-J5720Dw</t>
  </si>
  <si>
    <t>Dz.III  k-to-5 poz.124</t>
  </si>
  <si>
    <t>gab. nr 43</t>
  </si>
  <si>
    <t>Komputer Lenovo QuadCore</t>
  </si>
  <si>
    <t>Dz.III  k-to-5 poz.125</t>
  </si>
  <si>
    <t>gab. nr 24</t>
  </si>
  <si>
    <t>Telewizor Phillips 55PUH6101/88</t>
  </si>
  <si>
    <t>Dz.III  k-to-5 poz.123</t>
  </si>
  <si>
    <t>gab. nr 33</t>
  </si>
  <si>
    <t>Organy Yamaha PSR S770</t>
  </si>
  <si>
    <t>Dz.III  k-to-9 poz.40</t>
  </si>
  <si>
    <t>aula -  nr 41</t>
  </si>
  <si>
    <t>Komputer 2X3 + monitorAOC</t>
  </si>
  <si>
    <t>Dz.III  k-to-5 poz.122</t>
  </si>
  <si>
    <t>Radiomagnetofon HYUNDAI TRC 718</t>
  </si>
  <si>
    <t>Dz.III  k-to-5 poz.121</t>
  </si>
  <si>
    <t>gab. nr 23</t>
  </si>
  <si>
    <t>Projektor VIEWSONIC</t>
  </si>
  <si>
    <t>Dz.III  k-to-6 poz.36</t>
  </si>
  <si>
    <t>gab. nr 40</t>
  </si>
  <si>
    <t>Drukaka Brothe DCP-T500W</t>
  </si>
  <si>
    <t>Dz.III  k-to-5 poz.120</t>
  </si>
  <si>
    <t>gab. nr 45</t>
  </si>
  <si>
    <t>Telewizor LG49LF5400</t>
  </si>
  <si>
    <t>Dz.III  k-to-5 poz.119</t>
  </si>
  <si>
    <t>gab. nr 17</t>
  </si>
  <si>
    <t>Komputer X4DDR34GB+monitor Phillips2500</t>
  </si>
  <si>
    <t>Dz.III  k-to-5 poz.118</t>
  </si>
  <si>
    <t>Drukarka OKI B401D</t>
  </si>
  <si>
    <t>Dz.III  k-to-5 poz.116</t>
  </si>
  <si>
    <t>gab. nr 42</t>
  </si>
  <si>
    <t>Drukarka Canon PIXMA iP2700</t>
  </si>
  <si>
    <t>Dz.III  k-to-5 poz.117</t>
  </si>
  <si>
    <t>gab. nr 44</t>
  </si>
  <si>
    <t>Komputer PC-COMOP</t>
  </si>
  <si>
    <t>Dz.III  k-to-5 poz.115</t>
  </si>
  <si>
    <t>Dz.III  k-to-5 poz.114</t>
  </si>
  <si>
    <t>Laptop Lenovo 4GB 15,6</t>
  </si>
  <si>
    <t>Dz.III  k-to-5 poz.113</t>
  </si>
  <si>
    <t>gab. nr 39</t>
  </si>
  <si>
    <t>Dz.III  k-to-5 poz.112</t>
  </si>
  <si>
    <t>Dz.III  k-to-5 poz.111</t>
  </si>
  <si>
    <t>gab. nr 54</t>
  </si>
  <si>
    <t>Radioodtwarzacz Phillips AZ-780-CD</t>
  </si>
  <si>
    <t>Dz.III  k-to-5 poz.110</t>
  </si>
  <si>
    <t>sala gimn.GCEiS.</t>
  </si>
  <si>
    <t>Laptop G505 E1-2100 4GB</t>
  </si>
  <si>
    <t>Dz.III  k-to-5 poz.109</t>
  </si>
  <si>
    <t>gab. nr 32</t>
  </si>
  <si>
    <t>Laptop HP 15-r010sw N3520</t>
  </si>
  <si>
    <t>Dz.III  k-to-5 poz.108</t>
  </si>
  <si>
    <t>gab. nr 37</t>
  </si>
  <si>
    <t>Radioodtwarzacz HYUNDAI TRC512AU3</t>
  </si>
  <si>
    <t>Dz.III  k-to-5 poz.107</t>
  </si>
  <si>
    <t>gab. nr 23i37</t>
  </si>
  <si>
    <t>Pierwszy okres ubezpieczenia:</t>
  </si>
  <si>
    <t>od 01.04.2018r. 
do 31.03.2019r.</t>
  </si>
  <si>
    <t>od 08.11.2018r. 
do 31.03.2019r.</t>
  </si>
  <si>
    <t>365 dni</t>
  </si>
  <si>
    <t>144 dni</t>
  </si>
  <si>
    <t>Załącznik nr 22 do Specyfikacji Istotnych Warunków Zamówienia na usługę ubezpieczenia Gminy Ziębice oraz podległych jednostek organizacyjnych 
Znak sprawy 1/2018/OC+M_KOM_NNW/NO/K/BU
– „Wykaz mienia do ubezpieczenia_SP nr 2 ”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</si>
</sst>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"/>
    <numFmt numFmtId="166" formatCode="#,##0.00&quot; zł&quot;;\-#,##0.00&quot; zł&quot;"/>
    <numFmt numFmtId="167" formatCode="#,##0.00_ ;\-#,##0.00\ "/>
    <numFmt numFmtId="168" formatCode="#,##0.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\ _z_ł"/>
  </numFmts>
  <fonts count="55">
    <font>
      <sz val="10"/>
      <name val="Arial CE"/>
      <family val="2"/>
    </font>
    <font>
      <sz val="11"/>
      <color indexed="8"/>
      <name val="Czcionka tekstu podstawowego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indexed="10"/>
      <name val="Verdana"/>
      <family val="2"/>
    </font>
    <font>
      <sz val="9"/>
      <name val="Verdana"/>
      <family val="2"/>
    </font>
    <font>
      <sz val="8"/>
      <color indexed="8"/>
      <name val="Verdana"/>
      <family val="2"/>
    </font>
    <font>
      <sz val="8"/>
      <name val="Arial CE"/>
      <family val="2"/>
    </font>
    <font>
      <sz val="8"/>
      <name val="Czcionka tekstu podstawowego"/>
      <family val="0"/>
    </font>
    <font>
      <i/>
      <sz val="8"/>
      <name val="Verdana"/>
      <family val="2"/>
    </font>
    <font>
      <b/>
      <sz val="8"/>
      <color indexed="8"/>
      <name val="Verdana"/>
      <family val="2"/>
    </font>
    <font>
      <i/>
      <sz val="8"/>
      <color indexed="8"/>
      <name val="Verdana"/>
      <family val="2"/>
    </font>
    <font>
      <b/>
      <sz val="10"/>
      <name val="Verdan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Verdana"/>
      <family val="2"/>
    </font>
    <font>
      <sz val="8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2B000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hair">
        <color rgb="FFC2B000"/>
      </right>
      <top style="thin"/>
      <bottom style="thin"/>
    </border>
    <border>
      <left style="hair">
        <color rgb="FFC2B000"/>
      </left>
      <right style="hair">
        <color rgb="FFC2B000"/>
      </right>
      <top style="thin"/>
      <bottom style="thin"/>
    </border>
    <border>
      <left style="hair">
        <color rgb="FFC2B000"/>
      </left>
      <right style="thin"/>
      <top style="thin"/>
      <bottom style="thin"/>
    </border>
    <border>
      <left style="thin"/>
      <right style="thin">
        <color rgb="FFC2B000"/>
      </right>
      <top style="thin"/>
      <bottom style="thin">
        <color rgb="FFC2B000"/>
      </bottom>
    </border>
    <border>
      <left style="thin"/>
      <right style="thin">
        <color rgb="FFC2B000"/>
      </right>
      <top style="thin">
        <color rgb="FFC2B000"/>
      </top>
      <bottom style="thin">
        <color rgb="FFC2B000"/>
      </bottom>
    </border>
    <border>
      <left style="thin"/>
      <right style="thin">
        <color rgb="FFC2B000"/>
      </right>
      <top style="thin">
        <color rgb="FFC2B000"/>
      </top>
      <bottom style="thin"/>
    </border>
    <border>
      <left style="thin"/>
      <right style="thin">
        <color rgb="FFC2B000"/>
      </right>
      <top style="thin"/>
      <bottom style="thin"/>
    </border>
    <border>
      <left style="thin">
        <color rgb="FFC2B000"/>
      </left>
      <right style="thin">
        <color rgb="FFC2B000"/>
      </right>
      <top style="thin"/>
      <bottom style="thin"/>
    </border>
    <border>
      <left style="thin"/>
      <right style="hair">
        <color rgb="FFC2B000"/>
      </right>
      <top style="thin">
        <color rgb="FFC2B000"/>
      </top>
      <bottom style="thin">
        <color rgb="FFC2B000"/>
      </bottom>
    </border>
    <border>
      <left style="thin"/>
      <right style="hair">
        <color rgb="FFC2B000"/>
      </right>
      <top>
        <color indexed="63"/>
      </top>
      <bottom style="hair">
        <color rgb="FFC2B000"/>
      </bottom>
    </border>
    <border>
      <left style="thin"/>
      <right style="hair">
        <color rgb="FFC2B000"/>
      </right>
      <top style="thin">
        <color rgb="FFC2B000"/>
      </top>
      <bottom style="thin"/>
    </border>
    <border>
      <left style="thin"/>
      <right style="thin">
        <color rgb="FFC2B000"/>
      </right>
      <top style="thin">
        <color rgb="FFC2B000"/>
      </top>
      <bottom>
        <color indexed="63"/>
      </bottom>
    </border>
    <border>
      <left style="thin"/>
      <right>
        <color indexed="63"/>
      </right>
      <top style="thin"/>
      <bottom style="thin">
        <color rgb="FFC2B000"/>
      </bottom>
    </border>
    <border>
      <left style="thin"/>
      <right>
        <color indexed="63"/>
      </right>
      <top style="thin">
        <color rgb="FFC2B000"/>
      </top>
      <bottom style="thin">
        <color rgb="FFC2B000"/>
      </bottom>
    </border>
    <border>
      <left style="thin">
        <color rgb="FFC2B000"/>
      </left>
      <right style="thin">
        <color rgb="FFC2B000"/>
      </right>
      <top style="thin">
        <color rgb="FFC2B000"/>
      </top>
      <bottom style="thin">
        <color rgb="FFC2B000"/>
      </bottom>
    </border>
    <border>
      <left style="thin">
        <color rgb="FFC2B000"/>
      </left>
      <right style="thin"/>
      <top style="thin">
        <color rgb="FFC2B000"/>
      </top>
      <bottom style="thin">
        <color rgb="FFC2B000"/>
      </bottom>
    </border>
    <border>
      <left style="thin">
        <color rgb="FFC2B000"/>
      </left>
      <right style="thin">
        <color rgb="FFC2B000"/>
      </right>
      <top>
        <color indexed="63"/>
      </top>
      <bottom style="thin">
        <color rgb="FFC2B000"/>
      </bottom>
    </border>
    <border>
      <left style="thin">
        <color rgb="FFC2B000"/>
      </left>
      <right style="thin"/>
      <top>
        <color indexed="63"/>
      </top>
      <bottom style="thin">
        <color rgb="FFC2B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rgb="FFC2B000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rgb="FFC2B000"/>
      </bottom>
    </border>
    <border>
      <left style="hair">
        <color rgb="FFC2B000"/>
      </left>
      <right>
        <color indexed="63"/>
      </right>
      <top style="thin"/>
      <bottom style="thin"/>
    </border>
    <border>
      <left style="hair">
        <color rgb="FFC2B000"/>
      </left>
      <right>
        <color indexed="63"/>
      </right>
      <top style="thin"/>
      <bottom style="hair">
        <color rgb="FFC2B000"/>
      </bottom>
    </border>
    <border>
      <left style="hair">
        <color rgb="FFC2B000"/>
      </left>
      <right>
        <color indexed="63"/>
      </right>
      <top style="hair">
        <color rgb="FFC2B000"/>
      </top>
      <bottom style="hair">
        <color rgb="FFC2B000"/>
      </bottom>
    </border>
    <border>
      <left style="hair">
        <color rgb="FFC2B000"/>
      </left>
      <right>
        <color indexed="63"/>
      </right>
      <top>
        <color indexed="63"/>
      </top>
      <bottom style="hair">
        <color rgb="FFC2B000"/>
      </bottom>
    </border>
    <border>
      <left style="hair">
        <color rgb="FFC2B000"/>
      </left>
      <right>
        <color indexed="63"/>
      </right>
      <top style="hair">
        <color rgb="FFC2B000"/>
      </top>
      <bottom>
        <color indexed="63"/>
      </bottom>
    </border>
    <border>
      <left style="hair">
        <color rgb="FFC2B000"/>
      </left>
      <right>
        <color indexed="63"/>
      </right>
      <top style="thin">
        <color rgb="FFC2B000"/>
      </top>
      <bottom style="thin">
        <color rgb="FFC2B000"/>
      </bottom>
    </border>
    <border>
      <left style="hair">
        <color rgb="FFC2B000"/>
      </left>
      <right>
        <color indexed="63"/>
      </right>
      <top style="thin">
        <color rgb="FFC2B000"/>
      </top>
      <bottom style="thin"/>
    </border>
    <border>
      <left style="thin"/>
      <right style="hair">
        <color rgb="FFC2B000"/>
      </right>
      <top style="thin"/>
      <bottom style="hair">
        <color rgb="FFC2B000"/>
      </bottom>
    </border>
    <border>
      <left style="hair">
        <color rgb="FFC2B000"/>
      </left>
      <right style="thin"/>
      <top style="thin"/>
      <bottom style="hair">
        <color rgb="FFC2B000"/>
      </bottom>
    </border>
    <border>
      <left style="thin"/>
      <right style="hair">
        <color rgb="FFC2B000"/>
      </right>
      <top style="hair">
        <color rgb="FFC2B000"/>
      </top>
      <bottom style="hair">
        <color rgb="FFC2B000"/>
      </bottom>
    </border>
    <border>
      <left style="hair">
        <color rgb="FFC2B000"/>
      </left>
      <right style="thin"/>
      <top style="hair">
        <color rgb="FFC2B000"/>
      </top>
      <bottom style="hair">
        <color rgb="FFC2B000"/>
      </bottom>
    </border>
    <border>
      <left style="hair">
        <color rgb="FFC2B000"/>
      </left>
      <right style="thin"/>
      <top style="hair">
        <color rgb="FFC2B000"/>
      </top>
      <bottom style="thin">
        <color rgb="FFC2B000"/>
      </bottom>
    </border>
    <border>
      <left style="hair">
        <color rgb="FFC2B000"/>
      </left>
      <right style="thin"/>
      <top>
        <color indexed="63"/>
      </top>
      <bottom style="hair">
        <color rgb="FFC2B000"/>
      </bottom>
    </border>
    <border>
      <left style="thin"/>
      <right style="hair">
        <color rgb="FFC2B000"/>
      </right>
      <top style="hair">
        <color rgb="FFC2B000"/>
      </top>
      <bottom>
        <color indexed="63"/>
      </bottom>
    </border>
    <border>
      <left style="hair">
        <color rgb="FFC2B000"/>
      </left>
      <right style="thin"/>
      <top style="hair">
        <color rgb="FFC2B000"/>
      </top>
      <bottom>
        <color indexed="63"/>
      </bottom>
    </border>
    <border>
      <left style="hair">
        <color rgb="FFC2B000"/>
      </left>
      <right style="thin"/>
      <top style="thin">
        <color rgb="FFC2B000"/>
      </top>
      <bottom style="thin">
        <color rgb="FFC2B000"/>
      </bottom>
    </border>
    <border>
      <left style="hair">
        <color rgb="FFC2B000"/>
      </left>
      <right style="thin"/>
      <top style="thin">
        <color rgb="FFC2B000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>
        <color rgb="FFC2B000"/>
      </top>
      <bottom style="thin">
        <color rgb="FFC2B000"/>
      </bottom>
    </border>
    <border>
      <left>
        <color indexed="63"/>
      </left>
      <right style="thin"/>
      <top>
        <color indexed="63"/>
      </top>
      <bottom style="hair">
        <color rgb="FFC2B000"/>
      </bottom>
    </border>
    <border>
      <left>
        <color indexed="63"/>
      </left>
      <right style="thin"/>
      <top style="thin">
        <color rgb="FFC2B000"/>
      </top>
      <bottom style="thin"/>
    </border>
    <border>
      <left style="thin"/>
      <right/>
      <top style="thin"/>
      <bottom style="thin"/>
    </border>
    <border>
      <left style="hair">
        <color rgb="FFC2B000"/>
      </left>
      <right>
        <color indexed="63"/>
      </right>
      <top style="hair">
        <color rgb="FFC2B000"/>
      </top>
      <bottom style="thin">
        <color rgb="FFC2B000"/>
      </bottom>
    </border>
    <border>
      <left style="thin"/>
      <right style="hair">
        <color rgb="FFC2B000"/>
      </right>
      <top style="hair">
        <color rgb="FFC2B000"/>
      </top>
      <bottom style="thin">
        <color rgb="FFC2B000"/>
      </bottom>
    </border>
    <border>
      <left style="thin">
        <color rgb="FFC2B000"/>
      </left>
      <right style="thin">
        <color rgb="FFC2B000"/>
      </right>
      <top style="thin"/>
      <bottom style="thin">
        <color rgb="FFC2B000"/>
      </bottom>
    </border>
    <border>
      <left style="thin">
        <color rgb="FFC2B000"/>
      </left>
      <right style="thin">
        <color rgb="FFC2B000"/>
      </right>
      <top style="thin">
        <color rgb="FFC2B000"/>
      </top>
      <bottom>
        <color indexed="63"/>
      </bottom>
    </border>
    <border>
      <left style="thin">
        <color rgb="FFC2B000"/>
      </left>
      <right style="thin">
        <color rgb="FFC2B000"/>
      </right>
      <top style="thin">
        <color rgb="FFC2B000"/>
      </top>
      <bottom style="thin"/>
    </border>
    <border>
      <left style="thin">
        <color rgb="FFC2B000"/>
      </left>
      <right style="thin"/>
      <top style="thin"/>
      <bottom style="thin">
        <color rgb="FFC2B000"/>
      </bottom>
    </border>
    <border>
      <left style="thin">
        <color rgb="FFC2B000"/>
      </left>
      <right style="thin"/>
      <top style="thin">
        <color rgb="FFC2B000"/>
      </top>
      <bottom>
        <color indexed="63"/>
      </bottom>
    </border>
    <border>
      <left style="thin">
        <color rgb="FFC2B000"/>
      </left>
      <right style="thin"/>
      <top style="thin">
        <color rgb="FFC2B000"/>
      </top>
      <bottom style="thin"/>
    </border>
    <border>
      <left style="thin">
        <color rgb="FFC2B000"/>
      </left>
      <right style="thin"/>
      <top style="thin"/>
      <bottom style="thin"/>
    </border>
    <border>
      <left style="thin"/>
      <right>
        <color indexed="63"/>
      </right>
      <top style="thin">
        <color rgb="FFC2B000"/>
      </top>
      <bottom style="thin"/>
    </border>
    <border>
      <left style="thin">
        <color rgb="FFC2B000"/>
      </left>
      <right>
        <color indexed="63"/>
      </right>
      <top style="thin"/>
      <bottom style="thin">
        <color rgb="FFC2B000"/>
      </bottom>
    </border>
    <border>
      <left>
        <color indexed="63"/>
      </left>
      <right style="thin"/>
      <top style="thin"/>
      <bottom style="thin">
        <color rgb="FFC2B000"/>
      </bottom>
    </border>
    <border>
      <left style="thin">
        <color rgb="FFC2B000"/>
      </left>
      <right>
        <color indexed="63"/>
      </right>
      <top style="thin">
        <color rgb="FFC2B000"/>
      </top>
      <bottom style="thin">
        <color rgb="FFC2B000"/>
      </bottom>
    </border>
    <border>
      <left style="thin">
        <color rgb="FFC2B000"/>
      </left>
      <right>
        <color indexed="63"/>
      </right>
      <top style="thin">
        <color rgb="FFC2B000"/>
      </top>
      <bottom>
        <color indexed="63"/>
      </bottom>
    </border>
    <border>
      <left>
        <color indexed="63"/>
      </left>
      <right style="thin"/>
      <top style="thin">
        <color rgb="FFC2B000"/>
      </top>
      <bottom>
        <color indexed="63"/>
      </bottom>
    </border>
    <border>
      <left>
        <color indexed="63"/>
      </left>
      <right style="thin"/>
      <top style="thin"/>
      <bottom style="hair">
        <color rgb="FFC2B000"/>
      </bottom>
    </border>
    <border>
      <left>
        <color indexed="63"/>
      </left>
      <right style="thin"/>
      <top style="hair">
        <color rgb="FFC2B000"/>
      </top>
      <bottom style="hair">
        <color rgb="FFC2B000"/>
      </bottom>
    </border>
    <border>
      <left>
        <color indexed="63"/>
      </left>
      <right style="thin"/>
      <top style="hair">
        <color rgb="FFC2B000"/>
      </top>
      <bottom style="thin">
        <color rgb="FFC2B000"/>
      </bottom>
    </border>
    <border>
      <left>
        <color indexed="63"/>
      </left>
      <right style="thin"/>
      <top style="hair">
        <color rgb="FFC2B000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164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33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164" fontId="2" fillId="0" borderId="0" xfId="0" applyNumberFormat="1" applyFont="1" applyFill="1" applyAlignment="1">
      <alignment vertical="center" wrapText="1"/>
    </xf>
    <xf numFmtId="0" fontId="2" fillId="34" borderId="10" xfId="0" applyFont="1" applyFill="1" applyBorder="1" applyAlignment="1">
      <alignment horizontal="righ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164" fontId="2" fillId="34" borderId="11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164" fontId="2" fillId="34" borderId="12" xfId="0" applyNumberFormat="1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 wrapText="1"/>
    </xf>
    <xf numFmtId="166" fontId="2" fillId="33" borderId="17" xfId="0" applyNumberFormat="1" applyFont="1" applyFill="1" applyBorder="1" applyAlignment="1">
      <alignment horizontal="right" vertical="center" wrapText="1"/>
    </xf>
    <xf numFmtId="0" fontId="2" fillId="33" borderId="17" xfId="0" applyFont="1" applyFill="1" applyBorder="1" applyAlignment="1">
      <alignment vertical="center" wrapText="1"/>
    </xf>
    <xf numFmtId="164" fontId="2" fillId="34" borderId="12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12" fillId="0" borderId="0" xfId="0" applyFont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54" fillId="33" borderId="22" xfId="0" applyFont="1" applyFill="1" applyBorder="1" applyAlignment="1">
      <alignment horizontal="left" vertical="center" wrapText="1"/>
    </xf>
    <xf numFmtId="0" fontId="54" fillId="33" borderId="23" xfId="0" applyFont="1" applyFill="1" applyBorder="1" applyAlignment="1">
      <alignment horizontal="left" vertical="center" wrapText="1"/>
    </xf>
    <xf numFmtId="0" fontId="54" fillId="0" borderId="24" xfId="0" applyFont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 wrapText="1"/>
    </xf>
    <xf numFmtId="0" fontId="54" fillId="0" borderId="27" xfId="0" applyFont="1" applyBorder="1" applyAlignment="1">
      <alignment horizontal="center" vertical="center" wrapText="1"/>
    </xf>
    <xf numFmtId="0" fontId="54" fillId="34" borderId="28" xfId="0" applyFont="1" applyFill="1" applyBorder="1" applyAlignment="1">
      <alignment horizontal="center" vertical="center" wrapText="1"/>
    </xf>
    <xf numFmtId="0" fontId="54" fillId="33" borderId="29" xfId="0" applyFont="1" applyFill="1" applyBorder="1" applyAlignment="1">
      <alignment horizontal="left" vertical="center" wrapText="1"/>
    </xf>
    <xf numFmtId="0" fontId="54" fillId="33" borderId="30" xfId="0" applyFont="1" applyFill="1" applyBorder="1" applyAlignment="1">
      <alignment horizontal="left" vertical="center" wrapText="1"/>
    </xf>
    <xf numFmtId="0" fontId="54" fillId="34" borderId="28" xfId="0" applyFont="1" applyFill="1" applyBorder="1" applyAlignment="1">
      <alignment horizontal="left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vertical="center" wrapText="1"/>
    </xf>
    <xf numFmtId="0" fontId="9" fillId="0" borderId="33" xfId="0" applyFont="1" applyFill="1" applyBorder="1" applyAlignment="1">
      <alignment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horizontal="right" vertical="center" wrapText="1"/>
    </xf>
    <xf numFmtId="0" fontId="9" fillId="0" borderId="35" xfId="0" applyFont="1" applyFill="1" applyBorder="1" applyAlignment="1">
      <alignment horizontal="righ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164" fontId="2" fillId="34" borderId="10" xfId="0" applyNumberFormat="1" applyFont="1" applyFill="1" applyBorder="1" applyAlignment="1">
      <alignment horizontal="center" vertical="center" wrapText="1"/>
    </xf>
    <xf numFmtId="44" fontId="2" fillId="33" borderId="38" xfId="0" applyNumberFormat="1" applyFont="1" applyFill="1" applyBorder="1" applyAlignment="1">
      <alignment horizontal="right" vertical="center" wrapText="1"/>
    </xf>
    <xf numFmtId="0" fontId="5" fillId="33" borderId="39" xfId="0" applyFont="1" applyFill="1" applyBorder="1" applyAlignment="1">
      <alignment horizontal="center" vertical="center" wrapText="1"/>
    </xf>
    <xf numFmtId="44" fontId="8" fillId="33" borderId="40" xfId="0" applyNumberFormat="1" applyFont="1" applyFill="1" applyBorder="1" applyAlignment="1" quotePrefix="1">
      <alignment horizontal="right" wrapText="1"/>
    </xf>
    <xf numFmtId="0" fontId="8" fillId="33" borderId="41" xfId="0" applyFont="1" applyFill="1" applyBorder="1" applyAlignment="1">
      <alignment horizontal="center" wrapText="1"/>
    </xf>
    <xf numFmtId="44" fontId="9" fillId="33" borderId="40" xfId="0" applyNumberFormat="1" applyFont="1" applyFill="1" applyBorder="1" applyAlignment="1">
      <alignment horizontal="right" vertical="center" wrapText="1"/>
    </xf>
    <xf numFmtId="0" fontId="9" fillId="33" borderId="41" xfId="0" applyFont="1" applyFill="1" applyBorder="1" applyAlignment="1">
      <alignment horizontal="center" vertical="center" wrapText="1"/>
    </xf>
    <xf numFmtId="8" fontId="9" fillId="33" borderId="40" xfId="0" applyNumberFormat="1" applyFont="1" applyFill="1" applyBorder="1" applyAlignment="1">
      <alignment horizontal="right" vertical="center" wrapText="1"/>
    </xf>
    <xf numFmtId="0" fontId="9" fillId="33" borderId="42" xfId="0" applyFont="1" applyFill="1" applyBorder="1" applyAlignment="1">
      <alignment horizontal="center" vertical="center" wrapText="1"/>
    </xf>
    <xf numFmtId="44" fontId="2" fillId="33" borderId="19" xfId="0" applyNumberFormat="1" applyFont="1" applyFill="1" applyBorder="1" applyAlignment="1">
      <alignment horizontal="right" vertical="center" wrapText="1"/>
    </xf>
    <xf numFmtId="0" fontId="2" fillId="33" borderId="43" xfId="0" applyFont="1" applyFill="1" applyBorder="1" applyAlignment="1">
      <alignment horizontal="center" vertical="center" wrapText="1"/>
    </xf>
    <xf numFmtId="44" fontId="2" fillId="33" borderId="40" xfId="0" applyNumberFormat="1" applyFont="1" applyFill="1" applyBorder="1" applyAlignment="1">
      <alignment horizontal="right" vertical="center" wrapText="1"/>
    </xf>
    <xf numFmtId="0" fontId="2" fillId="33" borderId="41" xfId="0" applyFont="1" applyFill="1" applyBorder="1" applyAlignment="1">
      <alignment horizontal="center" vertical="center" wrapText="1"/>
    </xf>
    <xf numFmtId="44" fontId="9" fillId="33" borderId="44" xfId="0" applyNumberFormat="1" applyFont="1" applyFill="1" applyBorder="1" applyAlignment="1">
      <alignment horizontal="right" vertical="center" wrapText="1"/>
    </xf>
    <xf numFmtId="0" fontId="9" fillId="33" borderId="45" xfId="0" applyFont="1" applyFill="1" applyBorder="1" applyAlignment="1">
      <alignment horizontal="center" vertical="center" wrapText="1"/>
    </xf>
    <xf numFmtId="44" fontId="2" fillId="33" borderId="18" xfId="0" applyNumberFormat="1" applyFont="1" applyFill="1" applyBorder="1" applyAlignment="1">
      <alignment horizontal="right" vertical="center" wrapText="1"/>
    </xf>
    <xf numFmtId="0" fontId="2" fillId="33" borderId="46" xfId="0" applyFont="1" applyFill="1" applyBorder="1" applyAlignment="1">
      <alignment horizontal="center" vertical="center" wrapText="1"/>
    </xf>
    <xf numFmtId="44" fontId="2" fillId="33" borderId="20" xfId="0" applyNumberFormat="1" applyFont="1" applyFill="1" applyBorder="1" applyAlignment="1">
      <alignment horizontal="right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4" borderId="48" xfId="0" applyFont="1" applyFill="1" applyBorder="1" applyAlignment="1">
      <alignment horizontal="center" vertical="center" wrapText="1"/>
    </xf>
    <xf numFmtId="173" fontId="2" fillId="33" borderId="49" xfId="0" applyNumberFormat="1" applyFont="1" applyFill="1" applyBorder="1" applyAlignment="1">
      <alignment horizontal="center" vertical="center" wrapText="1"/>
    </xf>
    <xf numFmtId="173" fontId="2" fillId="33" borderId="50" xfId="0" applyNumberFormat="1" applyFont="1" applyFill="1" applyBorder="1" applyAlignment="1">
      <alignment horizontal="center" vertical="center" wrapText="1"/>
    </xf>
    <xf numFmtId="173" fontId="2" fillId="33" borderId="51" xfId="0" applyNumberFormat="1" applyFont="1" applyFill="1" applyBorder="1" applyAlignment="1">
      <alignment horizontal="center" vertical="center" wrapText="1"/>
    </xf>
    <xf numFmtId="44" fontId="2" fillId="34" borderId="28" xfId="0" applyNumberFormat="1" applyFont="1" applyFill="1" applyBorder="1" applyAlignment="1">
      <alignment horizontal="right" vertical="center" wrapText="1"/>
    </xf>
    <xf numFmtId="0" fontId="2" fillId="34" borderId="52" xfId="0" applyFont="1" applyFill="1" applyBorder="1" applyAlignment="1">
      <alignment horizontal="right" vertical="center" wrapText="1"/>
    </xf>
    <xf numFmtId="0" fontId="9" fillId="0" borderId="53" xfId="0" applyFont="1" applyFill="1" applyBorder="1" applyAlignment="1">
      <alignment horizontal="right" vertical="center" wrapText="1"/>
    </xf>
    <xf numFmtId="8" fontId="9" fillId="33" borderId="54" xfId="0" applyNumberFormat="1" applyFont="1" applyFill="1" applyBorder="1" applyAlignment="1">
      <alignment horizontal="right" vertical="center" wrapText="1"/>
    </xf>
    <xf numFmtId="0" fontId="2" fillId="33" borderId="55" xfId="0" applyFont="1" applyFill="1" applyBorder="1" applyAlignment="1">
      <alignment vertical="center"/>
    </xf>
    <xf numFmtId="168" fontId="2" fillId="33" borderId="55" xfId="0" applyNumberFormat="1" applyFont="1" applyFill="1" applyBorder="1" applyAlignment="1">
      <alignment horizontal="right" vertical="center"/>
    </xf>
    <xf numFmtId="0" fontId="2" fillId="33" borderId="55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vertical="center"/>
    </xf>
    <xf numFmtId="168" fontId="2" fillId="33" borderId="24" xfId="0" applyNumberFormat="1" applyFont="1" applyFill="1" applyBorder="1" applyAlignment="1">
      <alignment horizontal="right" vertical="center"/>
    </xf>
    <xf numFmtId="0" fontId="2" fillId="33" borderId="24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vertical="center"/>
    </xf>
    <xf numFmtId="168" fontId="2" fillId="33" borderId="56" xfId="0" applyNumberFormat="1" applyFont="1" applyFill="1" applyBorder="1" applyAlignment="1">
      <alignment horizontal="right" vertical="center"/>
    </xf>
    <xf numFmtId="0" fontId="2" fillId="33" borderId="56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vertical="center"/>
    </xf>
    <xf numFmtId="0" fontId="2" fillId="33" borderId="57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vertical="center"/>
    </xf>
    <xf numFmtId="168" fontId="2" fillId="0" borderId="55" xfId="0" applyNumberFormat="1" applyFont="1" applyFill="1" applyBorder="1" applyAlignment="1">
      <alignment horizontal="right" vertical="center"/>
    </xf>
    <xf numFmtId="0" fontId="2" fillId="0" borderId="5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/>
    </xf>
    <xf numFmtId="168" fontId="2" fillId="0" borderId="24" xfId="0" applyNumberFormat="1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168" fontId="2" fillId="0" borderId="57" xfId="0" applyNumberFormat="1" applyFont="1" applyFill="1" applyBorder="1" applyAlignment="1">
      <alignment horizontal="right" vertical="center"/>
    </xf>
    <xf numFmtId="0" fontId="2" fillId="0" borderId="57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33" borderId="61" xfId="0" applyFont="1" applyFill="1" applyBorder="1" applyAlignment="1">
      <alignment horizontal="center" vertical="center" wrapText="1"/>
    </xf>
    <xf numFmtId="168" fontId="2" fillId="33" borderId="57" xfId="0" applyNumberFormat="1" applyFont="1" applyFill="1" applyBorder="1" applyAlignment="1">
      <alignment horizontal="right" vertical="center"/>
    </xf>
    <xf numFmtId="0" fontId="12" fillId="9" borderId="2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57" xfId="0" applyFont="1" applyFill="1" applyBorder="1" applyAlignment="1">
      <alignment vertical="center" wrapText="1"/>
    </xf>
    <xf numFmtId="0" fontId="54" fillId="33" borderId="62" xfId="0" applyFont="1" applyFill="1" applyBorder="1" applyAlignment="1">
      <alignment horizontal="left" vertical="center" wrapText="1"/>
    </xf>
    <xf numFmtId="0" fontId="54" fillId="0" borderId="57" xfId="0" applyFont="1" applyBorder="1" applyAlignment="1">
      <alignment horizontal="center" vertical="center" wrapText="1"/>
    </xf>
    <xf numFmtId="0" fontId="54" fillId="0" borderId="60" xfId="0" applyFont="1" applyBorder="1" applyAlignment="1">
      <alignment horizontal="center" vertical="center" wrapText="1"/>
    </xf>
    <xf numFmtId="0" fontId="54" fillId="0" borderId="63" xfId="0" applyFont="1" applyBorder="1" applyAlignment="1">
      <alignment horizontal="center" vertical="center" wrapText="1"/>
    </xf>
    <xf numFmtId="0" fontId="54" fillId="0" borderId="64" xfId="0" applyFont="1" applyBorder="1" applyAlignment="1">
      <alignment horizontal="center" vertical="center" wrapText="1"/>
    </xf>
    <xf numFmtId="0" fontId="54" fillId="0" borderId="65" xfId="0" applyFont="1" applyBorder="1" applyAlignment="1">
      <alignment horizontal="center" vertical="center" wrapText="1"/>
    </xf>
    <xf numFmtId="0" fontId="54" fillId="0" borderId="49" xfId="0" applyFont="1" applyBorder="1" applyAlignment="1">
      <alignment horizontal="center" vertical="center" wrapText="1"/>
    </xf>
    <xf numFmtId="0" fontId="54" fillId="0" borderId="66" xfId="0" applyFont="1" applyBorder="1" applyAlignment="1">
      <alignment horizontal="center" vertical="center" wrapText="1"/>
    </xf>
    <xf numFmtId="0" fontId="54" fillId="0" borderId="67" xfId="0" applyFont="1" applyBorder="1" applyAlignment="1">
      <alignment horizontal="center" vertical="center" wrapText="1"/>
    </xf>
    <xf numFmtId="173" fontId="2" fillId="33" borderId="68" xfId="0" applyNumberFormat="1" applyFont="1" applyFill="1" applyBorder="1" applyAlignment="1">
      <alignment horizontal="center" vertical="center" wrapText="1"/>
    </xf>
    <xf numFmtId="173" fontId="2" fillId="33" borderId="69" xfId="0" applyNumberFormat="1" applyFont="1" applyFill="1" applyBorder="1" applyAlignment="1">
      <alignment horizontal="center" vertical="center" wrapText="1"/>
    </xf>
    <xf numFmtId="173" fontId="2" fillId="33" borderId="70" xfId="0" applyNumberFormat="1" applyFont="1" applyFill="1" applyBorder="1" applyAlignment="1">
      <alignment horizontal="center" vertical="center" wrapText="1"/>
    </xf>
    <xf numFmtId="0" fontId="12" fillId="9" borderId="52" xfId="0" applyFont="1" applyFill="1" applyBorder="1" applyAlignment="1">
      <alignment horizontal="center" vertical="center" wrapText="1"/>
    </xf>
    <xf numFmtId="0" fontId="12" fillId="9" borderId="48" xfId="0" applyFont="1" applyFill="1" applyBorder="1" applyAlignment="1">
      <alignment horizontal="center" vertical="center" wrapText="1"/>
    </xf>
    <xf numFmtId="173" fontId="2" fillId="33" borderId="50" xfId="0" applyNumberFormat="1" applyFont="1" applyFill="1" applyBorder="1" applyAlignment="1">
      <alignment horizontal="center" vertical="center" wrapText="1"/>
    </xf>
    <xf numFmtId="173" fontId="2" fillId="33" borderId="7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right" vertical="center" wrapText="1"/>
    </xf>
    <xf numFmtId="0" fontId="2" fillId="34" borderId="11" xfId="0" applyFont="1" applyFill="1" applyBorder="1" applyAlignment="1">
      <alignment horizontal="right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35" borderId="2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5" borderId="52" xfId="0" applyFont="1" applyFill="1" applyBorder="1" applyAlignment="1">
      <alignment horizontal="center" vertical="center" wrapText="1"/>
    </xf>
    <xf numFmtId="0" fontId="2" fillId="35" borderId="48" xfId="0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1238250</xdr:colOff>
      <xdr:row>1</xdr:row>
      <xdr:rowOff>523875</xdr:rowOff>
    </xdr:to>
    <xdr:pic>
      <xdr:nvPicPr>
        <xdr:cNvPr id="1" name="Obraz 5" descr="Opis: logo 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33400"/>
          <a:ext cx="15335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</xdr:row>
      <xdr:rowOff>104775</xdr:rowOff>
    </xdr:from>
    <xdr:to>
      <xdr:col>2</xdr:col>
      <xdr:colOff>1228725</xdr:colOff>
      <xdr:row>1</xdr:row>
      <xdr:rowOff>628650</xdr:rowOff>
    </xdr:to>
    <xdr:pic>
      <xdr:nvPicPr>
        <xdr:cNvPr id="1" name="Obraz 5" descr="Opis: logo 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71525"/>
          <a:ext cx="15430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</xdr:row>
      <xdr:rowOff>104775</xdr:rowOff>
    </xdr:from>
    <xdr:to>
      <xdr:col>2</xdr:col>
      <xdr:colOff>1228725</xdr:colOff>
      <xdr:row>1</xdr:row>
      <xdr:rowOff>628650</xdr:rowOff>
    </xdr:to>
    <xdr:pic>
      <xdr:nvPicPr>
        <xdr:cNvPr id="1" name="Obraz 5" descr="Opis: logo 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71525"/>
          <a:ext cx="15430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zko&#322;a%20Podstawowa%20nr%202%20w%20Zi&#281;bica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KCJA"/>
      <sheetName val="DANE OGÓLNE"/>
      <sheetName val="MIENIE SU"/>
      <sheetName val="ELEKTRONIKA SU"/>
      <sheetName val="DROGI"/>
      <sheetName val="OSP"/>
    </sheetNames>
    <sheetDataSet>
      <sheetData sheetId="2">
        <row r="2">
          <cell r="D2" t="str">
            <v>jednostki organizacyjnej podległej Gminie Ziębice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0"/>
  <sheetViews>
    <sheetView showGridLines="0" tabSelected="1" zoomScalePageLayoutView="0" workbookViewId="0" topLeftCell="A1">
      <selection activeCell="B5" sqref="B5:D5"/>
    </sheetView>
  </sheetViews>
  <sheetFormatPr defaultColWidth="9.00390625" defaultRowHeight="12.75"/>
  <cols>
    <col min="1" max="1" width="9.125" style="7" customWidth="1"/>
    <col min="2" max="2" width="61.25390625" style="7" customWidth="1"/>
    <col min="3" max="4" width="24.875" style="7" customWidth="1"/>
    <col min="5" max="16384" width="9.125" style="7" customWidth="1"/>
  </cols>
  <sheetData>
    <row r="1" ht="52.5">
      <c r="B1" s="44" t="s">
        <v>260</v>
      </c>
    </row>
    <row r="3" spans="2:3" ht="19.5" customHeight="1">
      <c r="B3" s="41" t="s">
        <v>71</v>
      </c>
      <c r="C3" s="40"/>
    </row>
    <row r="4" spans="2:3" ht="10.5">
      <c r="B4" s="40"/>
      <c r="C4" s="40"/>
    </row>
    <row r="5" spans="2:4" ht="36" customHeight="1">
      <c r="B5" s="45" t="s">
        <v>19</v>
      </c>
      <c r="C5" s="137" t="s">
        <v>184</v>
      </c>
      <c r="D5" s="138"/>
    </row>
    <row r="6" spans="2:4" ht="28.5" customHeight="1">
      <c r="B6" s="46" t="s">
        <v>20</v>
      </c>
      <c r="C6" s="139" t="s">
        <v>185</v>
      </c>
      <c r="D6" s="140"/>
    </row>
    <row r="7" spans="2:4" ht="19.5" customHeight="1">
      <c r="B7" s="46" t="s">
        <v>21</v>
      </c>
      <c r="C7" s="139" t="s">
        <v>73</v>
      </c>
      <c r="D7" s="140"/>
    </row>
    <row r="8" spans="2:4" ht="19.5" customHeight="1">
      <c r="B8" s="46" t="s">
        <v>22</v>
      </c>
      <c r="C8" s="139">
        <v>691837</v>
      </c>
      <c r="D8" s="140"/>
    </row>
    <row r="9" spans="2:4" ht="19.5" customHeight="1">
      <c r="B9" s="46" t="s">
        <v>28</v>
      </c>
      <c r="C9" s="139" t="s">
        <v>186</v>
      </c>
      <c r="D9" s="140"/>
    </row>
    <row r="10" spans="2:4" ht="19.5" customHeight="1">
      <c r="B10" s="46" t="s">
        <v>23</v>
      </c>
      <c r="C10" s="47" t="s">
        <v>77</v>
      </c>
      <c r="D10" s="48" t="s">
        <v>187</v>
      </c>
    </row>
    <row r="11" spans="2:4" ht="38.25" customHeight="1">
      <c r="B11" s="52" t="s">
        <v>24</v>
      </c>
      <c r="C11" s="141" t="s">
        <v>192</v>
      </c>
      <c r="D11" s="142"/>
    </row>
    <row r="12" spans="2:4" ht="21.75" customHeight="1">
      <c r="B12" s="54"/>
      <c r="C12" s="51" t="s">
        <v>193</v>
      </c>
      <c r="D12" s="51" t="s">
        <v>185</v>
      </c>
    </row>
    <row r="13" spans="2:4" ht="28.5" customHeight="1">
      <c r="B13" s="53" t="s">
        <v>25</v>
      </c>
      <c r="C13" s="49">
        <v>42</v>
      </c>
      <c r="D13" s="50">
        <v>42</v>
      </c>
    </row>
    <row r="14" spans="2:4" ht="19.5" customHeight="1">
      <c r="B14" s="46" t="s">
        <v>26</v>
      </c>
      <c r="C14" s="47">
        <v>2424680</v>
      </c>
      <c r="D14" s="48" t="s">
        <v>188</v>
      </c>
    </row>
    <row r="15" spans="2:4" ht="28.5" customHeight="1">
      <c r="B15" s="46" t="s">
        <v>69</v>
      </c>
      <c r="C15" s="47">
        <v>188</v>
      </c>
      <c r="D15" s="48">
        <v>267</v>
      </c>
    </row>
    <row r="16" spans="2:4" ht="42.75" customHeight="1">
      <c r="B16" s="46" t="s">
        <v>70</v>
      </c>
      <c r="C16" s="47">
        <v>0</v>
      </c>
      <c r="D16" s="48">
        <v>0</v>
      </c>
    </row>
    <row r="17" spans="2:4" ht="42" customHeight="1">
      <c r="B17" s="46" t="s">
        <v>29</v>
      </c>
      <c r="C17" s="47" t="s">
        <v>74</v>
      </c>
      <c r="D17" s="48" t="s">
        <v>74</v>
      </c>
    </row>
    <row r="18" spans="2:4" ht="18.75" customHeight="1">
      <c r="B18" s="46" t="s">
        <v>30</v>
      </c>
      <c r="C18" s="47" t="s">
        <v>74</v>
      </c>
      <c r="D18" s="48" t="s">
        <v>74</v>
      </c>
    </row>
    <row r="19" spans="2:4" ht="18.75" customHeight="1">
      <c r="B19" s="46" t="s">
        <v>31</v>
      </c>
      <c r="C19" s="47" t="s">
        <v>74</v>
      </c>
      <c r="D19" s="48" t="s">
        <v>189</v>
      </c>
    </row>
    <row r="20" spans="2:4" ht="38.25" customHeight="1">
      <c r="B20" s="46" t="s">
        <v>32</v>
      </c>
      <c r="C20" s="47" t="s">
        <v>74</v>
      </c>
      <c r="D20" s="48" t="s">
        <v>74</v>
      </c>
    </row>
    <row r="21" spans="2:4" ht="44.25" customHeight="1">
      <c r="B21" s="46" t="s">
        <v>33</v>
      </c>
      <c r="C21" s="47" t="s">
        <v>74</v>
      </c>
      <c r="D21" s="48" t="s">
        <v>74</v>
      </c>
    </row>
    <row r="22" spans="2:4" ht="29.25" customHeight="1">
      <c r="B22" s="46" t="s">
        <v>34</v>
      </c>
      <c r="C22" s="47" t="s">
        <v>78</v>
      </c>
      <c r="D22" s="48"/>
    </row>
    <row r="23" spans="2:4" ht="31.5">
      <c r="B23" s="46" t="s">
        <v>35</v>
      </c>
      <c r="C23" s="47" t="s">
        <v>74</v>
      </c>
      <c r="D23" s="48" t="s">
        <v>74</v>
      </c>
    </row>
    <row r="24" spans="2:4" ht="46.5" customHeight="1">
      <c r="B24" s="46" t="s">
        <v>36</v>
      </c>
      <c r="C24" s="47" t="s">
        <v>74</v>
      </c>
      <c r="D24" s="48" t="s">
        <v>74</v>
      </c>
    </row>
    <row r="25" spans="2:4" ht="39" customHeight="1">
      <c r="B25" s="46" t="s">
        <v>37</v>
      </c>
      <c r="C25" s="47">
        <v>0</v>
      </c>
      <c r="D25" s="48">
        <v>0</v>
      </c>
    </row>
    <row r="26" spans="2:4" ht="42">
      <c r="B26" s="46" t="s">
        <v>38</v>
      </c>
      <c r="C26" s="47" t="s">
        <v>74</v>
      </c>
      <c r="D26" s="48" t="s">
        <v>190</v>
      </c>
    </row>
    <row r="27" spans="2:4" ht="18" customHeight="1">
      <c r="B27" s="46" t="s">
        <v>39</v>
      </c>
      <c r="C27" s="47" t="s">
        <v>75</v>
      </c>
      <c r="D27" s="48" t="s">
        <v>75</v>
      </c>
    </row>
    <row r="28" spans="2:4" ht="33.75" customHeight="1">
      <c r="B28" s="46" t="s">
        <v>40</v>
      </c>
      <c r="C28" s="47" t="s">
        <v>76</v>
      </c>
      <c r="D28" s="48" t="s">
        <v>191</v>
      </c>
    </row>
    <row r="29" spans="2:4" ht="52.5">
      <c r="B29" s="46" t="s">
        <v>41</v>
      </c>
      <c r="C29" s="47" t="s">
        <v>74</v>
      </c>
      <c r="D29" s="48" t="s">
        <v>74</v>
      </c>
    </row>
    <row r="30" spans="2:4" ht="20.25" customHeight="1">
      <c r="B30" s="134" t="s">
        <v>42</v>
      </c>
      <c r="C30" s="135" t="s">
        <v>74</v>
      </c>
      <c r="D30" s="136" t="s">
        <v>74</v>
      </c>
    </row>
  </sheetData>
  <sheetProtection/>
  <mergeCells count="6">
    <mergeCell ref="C5:D5"/>
    <mergeCell ref="C6:D6"/>
    <mergeCell ref="C7:D7"/>
    <mergeCell ref="C8:D8"/>
    <mergeCell ref="C11:D11"/>
    <mergeCell ref="C9:D9"/>
  </mergeCells>
  <printOptions/>
  <pageMargins left="0.7" right="0.7" top="0.75" bottom="0.75" header="0.3" footer="0.3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40"/>
  <sheetViews>
    <sheetView showGridLines="0" zoomScale="85" zoomScaleNormal="85" zoomScaleSheetLayoutView="50" zoomScalePageLayoutView="75" workbookViewId="0" topLeftCell="A1">
      <selection activeCell="C13" sqref="C13"/>
    </sheetView>
  </sheetViews>
  <sheetFormatPr defaultColWidth="9.00390625" defaultRowHeight="12.75"/>
  <cols>
    <col min="1" max="1" width="9.00390625" style="10" customWidth="1"/>
    <col min="2" max="2" width="3.875" style="9" bestFit="1" customWidth="1"/>
    <col min="3" max="3" width="45.75390625" style="17" customWidth="1"/>
    <col min="4" max="4" width="25.375" style="18" customWidth="1"/>
    <col min="5" max="7" width="25.875" style="10" customWidth="1"/>
    <col min="8" max="8" width="25.875" style="9" customWidth="1"/>
    <col min="9" max="16384" width="9.00390625" style="10" customWidth="1"/>
  </cols>
  <sheetData>
    <row r="1" spans="2:4" ht="42" customHeight="1">
      <c r="B1" s="164" t="str">
        <f>'DANE OGÓLNE'!B1</f>
        <v>Załącznik nr 22 do Specyfikacji Istotnych Warunków Zamówienia na usługę ubezpieczenia Gminy Ziębice oraz podległych jednostek organizacyjnych 
Znak sprawy 1/2018/OC+M_KOM_NNW/NO/K/BU
– „Wykaz mienia do ubezpieczenia_SP nr 2 ”</v>
      </c>
      <c r="C1" s="164"/>
      <c r="D1" s="164"/>
    </row>
    <row r="2" spans="3:4" ht="48" customHeight="1">
      <c r="C2" s="12"/>
      <c r="D2" s="12"/>
    </row>
    <row r="3" spans="2:5" ht="48" customHeight="1">
      <c r="B3" s="146" t="s">
        <v>255</v>
      </c>
      <c r="C3" s="147"/>
      <c r="D3" s="131" t="s">
        <v>257</v>
      </c>
      <c r="E3" s="131" t="s">
        <v>259</v>
      </c>
    </row>
    <row r="4" spans="3:4" ht="21.75" customHeight="1">
      <c r="C4" s="12"/>
      <c r="D4" s="12"/>
    </row>
    <row r="5" spans="2:8" ht="18.75" customHeight="1">
      <c r="B5" s="161" t="s">
        <v>51</v>
      </c>
      <c r="C5" s="162"/>
      <c r="D5" s="150" t="s">
        <v>72</v>
      </c>
      <c r="E5" s="150"/>
      <c r="F5" s="151"/>
      <c r="G5" s="151"/>
      <c r="H5" s="152"/>
    </row>
    <row r="6" spans="2:8" ht="18.75" customHeight="1">
      <c r="B6" s="161" t="s">
        <v>52</v>
      </c>
      <c r="C6" s="162"/>
      <c r="D6" s="153" t="str">
        <f>'DANE OGÓLNE'!C5</f>
        <v>Szkoła Podstawowa nr 2 w Ziębicach im. Henryka Sienkiewicza</v>
      </c>
      <c r="E6" s="153"/>
      <c r="F6" s="154"/>
      <c r="G6" s="154"/>
      <c r="H6" s="155"/>
    </row>
    <row r="7" spans="3:4" ht="10.5">
      <c r="C7" s="13"/>
      <c r="D7" s="14"/>
    </row>
    <row r="8" spans="2:8" ht="22.5" customHeight="1">
      <c r="B8" s="163" t="s">
        <v>56</v>
      </c>
      <c r="C8" s="163"/>
      <c r="D8" s="163"/>
      <c r="E8" s="163"/>
      <c r="F8" s="163"/>
      <c r="G8" s="163"/>
      <c r="H8" s="163"/>
    </row>
    <row r="9" spans="3:4" ht="10.5">
      <c r="C9" s="15"/>
      <c r="D9" s="16"/>
    </row>
    <row r="10" spans="3:7" ht="27" customHeight="1">
      <c r="C10" s="15"/>
      <c r="D10" s="165" t="s">
        <v>197</v>
      </c>
      <c r="E10" s="165"/>
      <c r="F10" s="166" t="s">
        <v>198</v>
      </c>
      <c r="G10" s="167"/>
    </row>
    <row r="11" spans="2:8" ht="27" customHeight="1">
      <c r="B11" s="20" t="s">
        <v>8</v>
      </c>
      <c r="C11" s="55" t="s">
        <v>9</v>
      </c>
      <c r="D11" s="64" t="s">
        <v>57</v>
      </c>
      <c r="E11" s="35" t="s">
        <v>54</v>
      </c>
      <c r="F11" s="64" t="s">
        <v>57</v>
      </c>
      <c r="G11" s="35" t="s">
        <v>54</v>
      </c>
      <c r="H11" s="83" t="s">
        <v>48</v>
      </c>
    </row>
    <row r="12" spans="2:8" ht="18.75" customHeight="1">
      <c r="B12" s="156">
        <v>1</v>
      </c>
      <c r="C12" s="56" t="s">
        <v>2</v>
      </c>
      <c r="D12" s="65">
        <f>SUM(D14:D16)</f>
        <v>1765269.8</v>
      </c>
      <c r="E12" s="66" t="s">
        <v>79</v>
      </c>
      <c r="F12" s="65">
        <f>SUM(F14:F16)</f>
        <v>10200000</v>
      </c>
      <c r="G12" s="66" t="s">
        <v>79</v>
      </c>
      <c r="H12" s="143" t="s">
        <v>49</v>
      </c>
    </row>
    <row r="13" spans="2:8" ht="11.25">
      <c r="B13" s="157"/>
      <c r="C13" s="57" t="s">
        <v>58</v>
      </c>
      <c r="D13" s="67" t="s">
        <v>59</v>
      </c>
      <c r="E13" s="68"/>
      <c r="F13" s="67" t="s">
        <v>59</v>
      </c>
      <c r="G13" s="68"/>
      <c r="H13" s="144"/>
    </row>
    <row r="14" spans="2:8" ht="24" customHeight="1">
      <c r="B14" s="157"/>
      <c r="C14" s="60" t="s">
        <v>194</v>
      </c>
      <c r="D14" s="69">
        <v>1765269.8</v>
      </c>
      <c r="E14" s="70" t="s">
        <v>79</v>
      </c>
      <c r="F14" s="69">
        <v>0</v>
      </c>
      <c r="G14" s="70" t="s">
        <v>79</v>
      </c>
      <c r="H14" s="144"/>
    </row>
    <row r="15" spans="2:8" ht="24" customHeight="1">
      <c r="B15" s="157"/>
      <c r="C15" s="60" t="s">
        <v>195</v>
      </c>
      <c r="D15" s="71">
        <v>0</v>
      </c>
      <c r="E15" s="70"/>
      <c r="F15" s="71">
        <v>10000000</v>
      </c>
      <c r="G15" s="70" t="s">
        <v>79</v>
      </c>
      <c r="H15" s="144"/>
    </row>
    <row r="16" spans="2:8" ht="24" customHeight="1">
      <c r="B16" s="158"/>
      <c r="C16" s="89" t="s">
        <v>196</v>
      </c>
      <c r="D16" s="90">
        <v>0</v>
      </c>
      <c r="E16" s="72"/>
      <c r="F16" s="90">
        <v>200000</v>
      </c>
      <c r="G16" s="72" t="s">
        <v>79</v>
      </c>
      <c r="H16" s="145"/>
    </row>
    <row r="17" spans="2:8" ht="23.25" customHeight="1">
      <c r="B17" s="159">
        <v>2</v>
      </c>
      <c r="C17" s="58" t="s">
        <v>3</v>
      </c>
      <c r="D17" s="73">
        <f>SUM(D19:D24)</f>
        <v>0</v>
      </c>
      <c r="E17" s="74"/>
      <c r="F17" s="73">
        <v>8500</v>
      </c>
      <c r="G17" s="74" t="s">
        <v>180</v>
      </c>
      <c r="H17" s="148" t="s">
        <v>49</v>
      </c>
    </row>
    <row r="18" spans="2:8" ht="10.5">
      <c r="B18" s="157"/>
      <c r="C18" s="59" t="s">
        <v>60</v>
      </c>
      <c r="D18" s="75"/>
      <c r="E18" s="76"/>
      <c r="F18" s="75"/>
      <c r="G18" s="76"/>
      <c r="H18" s="144"/>
    </row>
    <row r="19" spans="2:8" ht="23.25" customHeight="1">
      <c r="B19" s="157"/>
      <c r="C19" s="60" t="s">
        <v>10</v>
      </c>
      <c r="D19" s="69">
        <v>0</v>
      </c>
      <c r="E19" s="70"/>
      <c r="F19" s="69"/>
      <c r="G19" s="70"/>
      <c r="H19" s="144"/>
    </row>
    <row r="20" spans="2:8" ht="23.25" customHeight="1">
      <c r="B20" s="157"/>
      <c r="C20" s="60" t="s">
        <v>11</v>
      </c>
      <c r="D20" s="69">
        <v>0</v>
      </c>
      <c r="E20" s="70"/>
      <c r="F20" s="69"/>
      <c r="G20" s="70"/>
      <c r="H20" s="144"/>
    </row>
    <row r="21" spans="2:8" ht="23.25" customHeight="1">
      <c r="B21" s="157"/>
      <c r="C21" s="60" t="s">
        <v>12</v>
      </c>
      <c r="D21" s="69"/>
      <c r="E21" s="70"/>
      <c r="F21" s="69">
        <v>8500</v>
      </c>
      <c r="G21" s="70" t="s">
        <v>180</v>
      </c>
      <c r="H21" s="144"/>
    </row>
    <row r="22" spans="2:8" ht="23.25" customHeight="1">
      <c r="B22" s="157"/>
      <c r="C22" s="60" t="s">
        <v>61</v>
      </c>
      <c r="D22" s="69">
        <v>0</v>
      </c>
      <c r="E22" s="70"/>
      <c r="F22" s="69"/>
      <c r="G22" s="70"/>
      <c r="H22" s="144"/>
    </row>
    <row r="23" spans="2:8" ht="23.25" customHeight="1">
      <c r="B23" s="157"/>
      <c r="C23" s="60" t="s">
        <v>62</v>
      </c>
      <c r="D23" s="69">
        <v>0</v>
      </c>
      <c r="E23" s="70"/>
      <c r="F23" s="69"/>
      <c r="G23" s="70"/>
      <c r="H23" s="144"/>
    </row>
    <row r="24" spans="2:8" ht="23.25" customHeight="1">
      <c r="B24" s="160"/>
      <c r="C24" s="61" t="s">
        <v>63</v>
      </c>
      <c r="D24" s="77">
        <v>0</v>
      </c>
      <c r="E24" s="78"/>
      <c r="F24" s="77"/>
      <c r="G24" s="78"/>
      <c r="H24" s="149"/>
    </row>
    <row r="25" spans="2:8" ht="24.75" customHeight="1">
      <c r="B25" s="36">
        <v>3</v>
      </c>
      <c r="C25" s="62" t="s">
        <v>0</v>
      </c>
      <c r="D25" s="79">
        <v>424934.73</v>
      </c>
      <c r="E25" s="80" t="s">
        <v>180</v>
      </c>
      <c r="F25" s="79">
        <v>150000</v>
      </c>
      <c r="G25" s="80" t="s">
        <v>79</v>
      </c>
      <c r="H25" s="84" t="s">
        <v>49</v>
      </c>
    </row>
    <row r="26" spans="2:8" ht="24.75" customHeight="1">
      <c r="B26" s="38">
        <v>4</v>
      </c>
      <c r="C26" s="58" t="s">
        <v>64</v>
      </c>
      <c r="D26" s="73">
        <v>0</v>
      </c>
      <c r="E26" s="74" t="s">
        <v>18</v>
      </c>
      <c r="F26" s="73">
        <v>10000</v>
      </c>
      <c r="G26" s="74" t="s">
        <v>79</v>
      </c>
      <c r="H26" s="85" t="s">
        <v>199</v>
      </c>
    </row>
    <row r="27" spans="2:8" ht="24.75" customHeight="1">
      <c r="B27" s="36">
        <v>5</v>
      </c>
      <c r="C27" s="62" t="s">
        <v>1</v>
      </c>
      <c r="D27" s="79">
        <v>0</v>
      </c>
      <c r="E27" s="80" t="s">
        <v>180</v>
      </c>
      <c r="F27" s="79">
        <v>0</v>
      </c>
      <c r="G27" s="80"/>
      <c r="H27" s="84"/>
    </row>
    <row r="28" spans="2:8" ht="24.75" customHeight="1">
      <c r="B28" s="36">
        <v>6</v>
      </c>
      <c r="C28" s="62" t="s">
        <v>6</v>
      </c>
      <c r="D28" s="79">
        <v>0</v>
      </c>
      <c r="E28" s="80"/>
      <c r="F28" s="79">
        <v>0</v>
      </c>
      <c r="G28" s="80"/>
      <c r="H28" s="84"/>
    </row>
    <row r="29" spans="2:8" ht="24.75" customHeight="1">
      <c r="B29" s="36">
        <v>7</v>
      </c>
      <c r="C29" s="62" t="s">
        <v>7</v>
      </c>
      <c r="D29" s="79">
        <v>105578.37</v>
      </c>
      <c r="E29" s="80" t="s">
        <v>180</v>
      </c>
      <c r="F29" s="79">
        <v>83311.07</v>
      </c>
      <c r="G29" s="80" t="s">
        <v>180</v>
      </c>
      <c r="H29" s="84" t="s">
        <v>49</v>
      </c>
    </row>
    <row r="30" spans="2:8" ht="24.75" customHeight="1">
      <c r="B30" s="36">
        <v>8</v>
      </c>
      <c r="C30" s="62" t="s">
        <v>43</v>
      </c>
      <c r="D30" s="79">
        <v>0</v>
      </c>
      <c r="E30" s="80"/>
      <c r="F30" s="79">
        <v>0</v>
      </c>
      <c r="G30" s="80"/>
      <c r="H30" s="84"/>
    </row>
    <row r="31" spans="2:8" ht="28.5" customHeight="1">
      <c r="B31" s="36">
        <v>9</v>
      </c>
      <c r="C31" s="62" t="s">
        <v>47</v>
      </c>
      <c r="D31" s="79">
        <v>0</v>
      </c>
      <c r="E31" s="80"/>
      <c r="F31" s="79">
        <v>0</v>
      </c>
      <c r="G31" s="80"/>
      <c r="H31" s="84"/>
    </row>
    <row r="32" spans="2:8" ht="28.5" customHeight="1">
      <c r="B32" s="36">
        <v>10</v>
      </c>
      <c r="C32" s="62" t="s">
        <v>45</v>
      </c>
      <c r="D32" s="79">
        <v>0</v>
      </c>
      <c r="E32" s="80"/>
      <c r="F32" s="79">
        <v>0</v>
      </c>
      <c r="G32" s="80"/>
      <c r="H32" s="84"/>
    </row>
    <row r="33" spans="2:8" ht="28.5" customHeight="1">
      <c r="B33" s="36">
        <v>11</v>
      </c>
      <c r="C33" s="62" t="s">
        <v>46</v>
      </c>
      <c r="D33" s="79">
        <v>0</v>
      </c>
      <c r="E33" s="80"/>
      <c r="F33" s="79">
        <v>0</v>
      </c>
      <c r="G33" s="80"/>
      <c r="H33" s="84"/>
    </row>
    <row r="34" spans="2:8" ht="28.5" customHeight="1">
      <c r="B34" s="36">
        <v>12</v>
      </c>
      <c r="C34" s="62" t="s">
        <v>65</v>
      </c>
      <c r="D34" s="79">
        <v>0</v>
      </c>
      <c r="E34" s="80"/>
      <c r="F34" s="79">
        <v>0</v>
      </c>
      <c r="G34" s="80"/>
      <c r="H34" s="84"/>
    </row>
    <row r="35" spans="2:8" ht="28.5" customHeight="1">
      <c r="B35" s="36">
        <v>13</v>
      </c>
      <c r="C35" s="62" t="s">
        <v>27</v>
      </c>
      <c r="D35" s="79">
        <v>0</v>
      </c>
      <c r="E35" s="80"/>
      <c r="F35" s="79">
        <v>0</v>
      </c>
      <c r="G35" s="80"/>
      <c r="H35" s="84"/>
    </row>
    <row r="36" spans="2:8" ht="28.5" customHeight="1">
      <c r="B36" s="36">
        <v>14</v>
      </c>
      <c r="C36" s="62" t="s">
        <v>66</v>
      </c>
      <c r="D36" s="79">
        <v>0</v>
      </c>
      <c r="E36" s="80"/>
      <c r="F36" s="79">
        <v>0</v>
      </c>
      <c r="G36" s="80"/>
      <c r="H36" s="84"/>
    </row>
    <row r="37" spans="2:8" ht="28.5" customHeight="1">
      <c r="B37" s="36">
        <v>15</v>
      </c>
      <c r="C37" s="62" t="s">
        <v>44</v>
      </c>
      <c r="D37" s="79">
        <v>0</v>
      </c>
      <c r="E37" s="80"/>
      <c r="F37" s="79">
        <v>0</v>
      </c>
      <c r="G37" s="80"/>
      <c r="H37" s="84"/>
    </row>
    <row r="38" spans="2:8" ht="28.5" customHeight="1">
      <c r="B38" s="36">
        <v>16</v>
      </c>
      <c r="C38" s="62" t="s">
        <v>67</v>
      </c>
      <c r="D38" s="79">
        <v>0</v>
      </c>
      <c r="E38" s="80"/>
      <c r="F38" s="79">
        <v>0</v>
      </c>
      <c r="G38" s="80"/>
      <c r="H38" s="84"/>
    </row>
    <row r="39" spans="2:8" ht="28.5" customHeight="1">
      <c r="B39" s="39">
        <v>17</v>
      </c>
      <c r="C39" s="63" t="s">
        <v>68</v>
      </c>
      <c r="D39" s="81">
        <v>0</v>
      </c>
      <c r="E39" s="82"/>
      <c r="F39" s="79">
        <v>0</v>
      </c>
      <c r="G39" s="82"/>
      <c r="H39" s="86"/>
    </row>
    <row r="40" spans="2:8" ht="22.5" customHeight="1">
      <c r="B40" s="6"/>
      <c r="C40" s="88" t="s">
        <v>50</v>
      </c>
      <c r="D40" s="87">
        <f>SUM(D25:D39)+D17+D12</f>
        <v>2295782.9</v>
      </c>
      <c r="E40" s="37"/>
      <c r="F40" s="87">
        <f>SUM(F25:F39)+F17+F12</f>
        <v>10451811.07</v>
      </c>
      <c r="G40" s="37"/>
      <c r="H40" s="1"/>
    </row>
  </sheetData>
  <sheetProtection/>
  <mergeCells count="13">
    <mergeCell ref="B1:D1"/>
    <mergeCell ref="D10:E10"/>
    <mergeCell ref="F10:G10"/>
    <mergeCell ref="H12:H16"/>
    <mergeCell ref="B3:C3"/>
    <mergeCell ref="H17:H24"/>
    <mergeCell ref="D5:H5"/>
    <mergeCell ref="D6:H6"/>
    <mergeCell ref="B12:B16"/>
    <mergeCell ref="B17:B24"/>
    <mergeCell ref="B5:C5"/>
    <mergeCell ref="B6:C6"/>
    <mergeCell ref="B8:H8"/>
  </mergeCells>
  <dataValidations count="2">
    <dataValidation type="list" allowBlank="1" showInputMessage="1" showErrorMessage="1" sqref="H12:H39">
      <formula1>"Sumy stałe, Pierwsze ryzyko"</formula1>
    </dataValidation>
    <dataValidation type="list" allowBlank="1" showInputMessage="1" showErrorMessage="1" sqref="G12:G39 E12:E39">
      <formula1>"Księgowa brutto, Odtworzeniowa, Rzeczywista, Nominalna, Koszt zakupu/Koszt wytworzenia"</formula1>
    </dataValidation>
  </dataValidations>
  <printOptions horizontalCentered="1" verticalCentered="1"/>
  <pageMargins left="0" right="0" top="0.1968503937007874" bottom="0.1968503937007874" header="0.5118110236220472" footer="0.5118110236220472"/>
  <pageSetup horizontalDpi="600" verticalDpi="600" orientation="portrait" paperSize="9" scale="60" r:id="rId2"/>
  <headerFooter alignWithMargins="0">
    <oddFooter>&amp;R&amp;P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59"/>
  <sheetViews>
    <sheetView showGridLines="0" zoomScale="85" zoomScaleNormal="85" zoomScalePageLayoutView="0" workbookViewId="0" topLeftCell="A1">
      <selection activeCell="D35" sqref="D35"/>
    </sheetView>
  </sheetViews>
  <sheetFormatPr defaultColWidth="9.00390625" defaultRowHeight="12.75"/>
  <cols>
    <col min="1" max="1" width="9.125" style="28" customWidth="1"/>
    <col min="2" max="2" width="3.875" style="29" customWidth="1"/>
    <col min="3" max="3" width="33.75390625" style="28" customWidth="1"/>
    <col min="4" max="4" width="24.125" style="28" customWidth="1"/>
    <col min="5" max="5" width="22.00390625" style="28" customWidth="1"/>
    <col min="6" max="6" width="26.25390625" style="29" customWidth="1"/>
    <col min="7" max="7" width="22.125" style="29" customWidth="1"/>
    <col min="8" max="8" width="14.25390625" style="29" customWidth="1"/>
    <col min="9" max="9" width="19.75390625" style="110" customWidth="1"/>
    <col min="10" max="10" width="9.125" style="29" customWidth="1"/>
    <col min="11" max="11" width="11.375" style="28" customWidth="1"/>
    <col min="12" max="16384" width="9.125" style="28" customWidth="1"/>
  </cols>
  <sheetData>
    <row r="1" spans="2:5" ht="52.5" customHeight="1">
      <c r="B1" s="169" t="str">
        <f>'MIENIE SU'!B1:D1</f>
        <v>Załącznik nr 22 do Specyfikacji Istotnych Warunków Zamówienia na usługę ubezpieczenia Gminy Ziębice oraz podległych jednostek organizacyjnych 
Znak sprawy 1/2018/OC+M_KOM_NNW/NO/K/BU
– „Wykaz mienia do ubezpieczenia_SP nr 2 ”</v>
      </c>
      <c r="C1" s="169"/>
      <c r="D1" s="169"/>
      <c r="E1" s="169"/>
    </row>
    <row r="2" ht="55.5" customHeight="1"/>
    <row r="3" spans="2:5" ht="37.5" customHeight="1">
      <c r="B3" s="146" t="s">
        <v>255</v>
      </c>
      <c r="C3" s="147"/>
      <c r="D3" s="131" t="s">
        <v>256</v>
      </c>
      <c r="E3" s="131" t="s">
        <v>258</v>
      </c>
    </row>
    <row r="4" ht="19.5" customHeight="1"/>
    <row r="5" spans="2:10" s="1" customFormat="1" ht="21" customHeight="1">
      <c r="B5" s="161" t="s">
        <v>51</v>
      </c>
      <c r="C5" s="162"/>
      <c r="D5" s="170" t="str">
        <f>'MIENIE SU'!D5:H5</f>
        <v>jednostki organizacyjnej podległej Gminie Ziębice</v>
      </c>
      <c r="E5" s="171"/>
      <c r="F5" s="6"/>
      <c r="G5" s="6"/>
      <c r="H5" s="6"/>
      <c r="I5" s="6"/>
      <c r="J5" s="6"/>
    </row>
    <row r="6" spans="2:10" s="1" customFormat="1" ht="21" customHeight="1">
      <c r="B6" s="161" t="s">
        <v>52</v>
      </c>
      <c r="C6" s="162"/>
      <c r="D6" s="172" t="s">
        <v>184</v>
      </c>
      <c r="E6" s="173"/>
      <c r="F6" s="6"/>
      <c r="G6" s="6"/>
      <c r="H6" s="6"/>
      <c r="I6" s="6"/>
      <c r="J6" s="6"/>
    </row>
    <row r="8" spans="2:10" s="10" customFormat="1" ht="21.75" customHeight="1">
      <c r="B8" s="163" t="s">
        <v>53</v>
      </c>
      <c r="C8" s="163"/>
      <c r="D8" s="163"/>
      <c r="E8" s="163"/>
      <c r="F8" s="9"/>
      <c r="G8" s="9"/>
      <c r="H8" s="9"/>
      <c r="I8" s="9"/>
      <c r="J8" s="9"/>
    </row>
    <row r="9" spans="2:10" s="10" customFormat="1" ht="24.75" customHeight="1">
      <c r="B9" s="20" t="s">
        <v>8</v>
      </c>
      <c r="C9" s="21" t="s">
        <v>9</v>
      </c>
      <c r="D9" s="22" t="s">
        <v>55</v>
      </c>
      <c r="E9" s="35" t="s">
        <v>54</v>
      </c>
      <c r="F9" s="9"/>
      <c r="G9" s="168" t="s">
        <v>197</v>
      </c>
      <c r="H9" s="168"/>
      <c r="I9" s="9"/>
      <c r="J9" s="9"/>
    </row>
    <row r="10" spans="2:10" s="10" customFormat="1" ht="19.5" customHeight="1">
      <c r="B10" s="31">
        <v>1</v>
      </c>
      <c r="C10" s="32" t="s">
        <v>4</v>
      </c>
      <c r="D10" s="33">
        <f>SUMIF($G16:$G495,"STACJONARNY",D16:D495)</f>
        <v>6593.99</v>
      </c>
      <c r="E10" s="129" t="s">
        <v>112</v>
      </c>
      <c r="F10" s="9"/>
      <c r="G10" s="9"/>
      <c r="H10" s="9"/>
      <c r="I10" s="9"/>
      <c r="J10" s="9"/>
    </row>
    <row r="11" spans="2:10" s="10" customFormat="1" ht="19.5" customHeight="1">
      <c r="B11" s="31">
        <v>2</v>
      </c>
      <c r="C11" s="34" t="s">
        <v>5</v>
      </c>
      <c r="D11" s="33">
        <f>SUMIF($G17:$G496,"PRZENOŚNY",D17:D496)</f>
        <v>44325.759999999995</v>
      </c>
      <c r="E11" s="129" t="s">
        <v>112</v>
      </c>
      <c r="F11" s="9"/>
      <c r="G11" s="9"/>
      <c r="H11" s="9"/>
      <c r="I11" s="9"/>
      <c r="J11" s="9"/>
    </row>
    <row r="12" spans="2:10" s="10" customFormat="1" ht="20.25" customHeight="1">
      <c r="B12" s="9"/>
      <c r="C12" s="19" t="s">
        <v>50</v>
      </c>
      <c r="D12" s="30">
        <f>SUM(D10:D11)</f>
        <v>50919.74999999999</v>
      </c>
      <c r="E12" s="11"/>
      <c r="F12" s="9"/>
      <c r="G12" s="9"/>
      <c r="H12" s="9"/>
      <c r="I12" s="9"/>
      <c r="J12" s="9"/>
    </row>
    <row r="13" spans="2:10" s="1" customFormat="1" ht="10.5">
      <c r="B13" s="6"/>
      <c r="C13" s="4"/>
      <c r="D13" s="3"/>
      <c r="F13" s="6"/>
      <c r="G13" s="6"/>
      <c r="H13" s="6"/>
      <c r="I13" s="6"/>
      <c r="J13" s="6"/>
    </row>
    <row r="14" spans="2:10" s="1" customFormat="1" ht="10.5">
      <c r="B14" s="6"/>
      <c r="C14" s="2"/>
      <c r="D14" s="5"/>
      <c r="F14" s="6"/>
      <c r="G14" s="6"/>
      <c r="H14" s="6"/>
      <c r="I14" s="6"/>
      <c r="J14" s="6"/>
    </row>
    <row r="15" spans="2:10" s="7" customFormat="1" ht="25.5" customHeight="1">
      <c r="B15" s="20" t="s">
        <v>8</v>
      </c>
      <c r="C15" s="21" t="s">
        <v>9</v>
      </c>
      <c r="D15" s="22" t="s">
        <v>55</v>
      </c>
      <c r="E15" s="22" t="s">
        <v>54</v>
      </c>
      <c r="F15" s="22" t="s">
        <v>13</v>
      </c>
      <c r="G15" s="21" t="s">
        <v>14</v>
      </c>
      <c r="H15" s="21" t="s">
        <v>15</v>
      </c>
      <c r="I15" s="21" t="s">
        <v>16</v>
      </c>
      <c r="J15" s="23" t="s">
        <v>17</v>
      </c>
    </row>
    <row r="16" spans="2:10" s="24" customFormat="1" ht="20.25" customHeight="1">
      <c r="B16" s="25">
        <v>1</v>
      </c>
      <c r="C16" s="91" t="s">
        <v>80</v>
      </c>
      <c r="D16" s="92">
        <v>2495</v>
      </c>
      <c r="E16" s="93" t="s">
        <v>112</v>
      </c>
      <c r="F16" s="102" t="s">
        <v>94</v>
      </c>
      <c r="G16" s="102" t="s">
        <v>81</v>
      </c>
      <c r="H16" s="102">
        <v>1</v>
      </c>
      <c r="I16" s="93" t="s">
        <v>82</v>
      </c>
      <c r="J16" s="106">
        <v>2013</v>
      </c>
    </row>
    <row r="17" spans="2:10" s="24" customFormat="1" ht="20.25" customHeight="1">
      <c r="B17" s="26">
        <v>2</v>
      </c>
      <c r="C17" s="94" t="s">
        <v>83</v>
      </c>
      <c r="D17" s="95">
        <v>1521</v>
      </c>
      <c r="E17" s="96" t="s">
        <v>112</v>
      </c>
      <c r="F17" s="103" t="s">
        <v>95</v>
      </c>
      <c r="G17" s="103" t="s">
        <v>84</v>
      </c>
      <c r="H17" s="103">
        <v>1</v>
      </c>
      <c r="I17" s="96" t="s">
        <v>85</v>
      </c>
      <c r="J17" s="107">
        <v>2014</v>
      </c>
    </row>
    <row r="18" spans="2:10" s="24" customFormat="1" ht="20.25" customHeight="1">
      <c r="B18" s="26">
        <v>3</v>
      </c>
      <c r="C18" s="94" t="s">
        <v>86</v>
      </c>
      <c r="D18" s="95">
        <v>1499.99</v>
      </c>
      <c r="E18" s="96" t="s">
        <v>112</v>
      </c>
      <c r="F18" s="103" t="s">
        <v>96</v>
      </c>
      <c r="G18" s="103" t="s">
        <v>84</v>
      </c>
      <c r="H18" s="103">
        <v>1</v>
      </c>
      <c r="I18" s="96" t="s">
        <v>87</v>
      </c>
      <c r="J18" s="107">
        <v>2014</v>
      </c>
    </row>
    <row r="19" spans="2:10" s="24" customFormat="1" ht="20.25" customHeight="1">
      <c r="B19" s="26">
        <v>4</v>
      </c>
      <c r="C19" s="94" t="s">
        <v>88</v>
      </c>
      <c r="D19" s="95">
        <v>1998.99</v>
      </c>
      <c r="E19" s="96" t="s">
        <v>112</v>
      </c>
      <c r="F19" s="103" t="s">
        <v>97</v>
      </c>
      <c r="G19" s="103" t="s">
        <v>81</v>
      </c>
      <c r="H19" s="103">
        <v>1</v>
      </c>
      <c r="I19" s="96" t="s">
        <v>89</v>
      </c>
      <c r="J19" s="107">
        <v>2014</v>
      </c>
    </row>
    <row r="20" spans="2:10" s="24" customFormat="1" ht="20.25" customHeight="1">
      <c r="B20" s="26">
        <v>5</v>
      </c>
      <c r="C20" s="94" t="s">
        <v>90</v>
      </c>
      <c r="D20" s="95">
        <v>1549.9</v>
      </c>
      <c r="E20" s="96" t="s">
        <v>112</v>
      </c>
      <c r="F20" s="103" t="s">
        <v>98</v>
      </c>
      <c r="G20" s="103" t="s">
        <v>84</v>
      </c>
      <c r="H20" s="103">
        <v>1</v>
      </c>
      <c r="I20" s="96" t="s">
        <v>91</v>
      </c>
      <c r="J20" s="107">
        <v>2014</v>
      </c>
    </row>
    <row r="21" spans="2:10" s="24" customFormat="1" ht="20.25" customHeight="1">
      <c r="B21" s="26">
        <v>6</v>
      </c>
      <c r="C21" s="94" t="s">
        <v>92</v>
      </c>
      <c r="D21" s="95">
        <v>2100</v>
      </c>
      <c r="E21" s="96" t="s">
        <v>112</v>
      </c>
      <c r="F21" s="103" t="s">
        <v>99</v>
      </c>
      <c r="G21" s="103" t="s">
        <v>81</v>
      </c>
      <c r="H21" s="103">
        <v>3</v>
      </c>
      <c r="I21" s="96" t="s">
        <v>93</v>
      </c>
      <c r="J21" s="107">
        <v>2014</v>
      </c>
    </row>
    <row r="22" spans="2:10" s="24" customFormat="1" ht="20.25" customHeight="1">
      <c r="B22" s="26">
        <v>7</v>
      </c>
      <c r="C22" s="94" t="s">
        <v>100</v>
      </c>
      <c r="D22" s="95">
        <v>1149</v>
      </c>
      <c r="E22" s="96" t="s">
        <v>112</v>
      </c>
      <c r="F22" s="103" t="s">
        <v>101</v>
      </c>
      <c r="G22" s="103" t="s">
        <v>84</v>
      </c>
      <c r="H22" s="103">
        <v>1</v>
      </c>
      <c r="I22" s="96" t="s">
        <v>102</v>
      </c>
      <c r="J22" s="107">
        <v>2015</v>
      </c>
    </row>
    <row r="23" spans="2:10" s="24" customFormat="1" ht="20.25" customHeight="1">
      <c r="B23" s="26">
        <v>8</v>
      </c>
      <c r="C23" s="94" t="s">
        <v>103</v>
      </c>
      <c r="D23" s="95">
        <v>1499</v>
      </c>
      <c r="E23" s="96" t="s">
        <v>112</v>
      </c>
      <c r="F23" s="103" t="s">
        <v>104</v>
      </c>
      <c r="G23" s="103" t="s">
        <v>84</v>
      </c>
      <c r="H23" s="103">
        <v>1</v>
      </c>
      <c r="I23" s="96" t="s">
        <v>105</v>
      </c>
      <c r="J23" s="107">
        <v>2016</v>
      </c>
    </row>
    <row r="24" spans="2:10" s="24" customFormat="1" ht="20.25" customHeight="1">
      <c r="B24" s="26">
        <v>9</v>
      </c>
      <c r="C24" s="94" t="s">
        <v>106</v>
      </c>
      <c r="D24" s="95">
        <v>3198</v>
      </c>
      <c r="E24" s="96" t="s">
        <v>112</v>
      </c>
      <c r="F24" s="103" t="s">
        <v>107</v>
      </c>
      <c r="G24" s="103" t="s">
        <v>84</v>
      </c>
      <c r="H24" s="103">
        <v>1</v>
      </c>
      <c r="I24" s="96" t="s">
        <v>108</v>
      </c>
      <c r="J24" s="107">
        <v>2016</v>
      </c>
    </row>
    <row r="25" spans="2:10" s="24" customFormat="1" ht="20.25" customHeight="1">
      <c r="B25" s="26">
        <v>10</v>
      </c>
      <c r="C25" s="94" t="s">
        <v>109</v>
      </c>
      <c r="D25" s="95">
        <v>2500</v>
      </c>
      <c r="E25" s="96" t="s">
        <v>112</v>
      </c>
      <c r="F25" s="103" t="s">
        <v>110</v>
      </c>
      <c r="G25" s="103" t="s">
        <v>84</v>
      </c>
      <c r="H25" s="103">
        <v>1</v>
      </c>
      <c r="I25" s="96" t="s">
        <v>111</v>
      </c>
      <c r="J25" s="107">
        <v>2016</v>
      </c>
    </row>
    <row r="26" spans="2:10" s="7" customFormat="1" ht="20.25" customHeight="1">
      <c r="B26" s="26">
        <v>11</v>
      </c>
      <c r="C26" s="94" t="s">
        <v>113</v>
      </c>
      <c r="D26" s="95">
        <v>259</v>
      </c>
      <c r="E26" s="96" t="s">
        <v>112</v>
      </c>
      <c r="F26" s="103" t="s">
        <v>114</v>
      </c>
      <c r="G26" s="103" t="s">
        <v>84</v>
      </c>
      <c r="H26" s="103">
        <v>1</v>
      </c>
      <c r="I26" s="96" t="s">
        <v>117</v>
      </c>
      <c r="J26" s="107">
        <v>2014</v>
      </c>
    </row>
    <row r="27" spans="2:10" s="7" customFormat="1" ht="20.25" customHeight="1">
      <c r="B27" s="26">
        <v>12</v>
      </c>
      <c r="C27" s="94" t="s">
        <v>115</v>
      </c>
      <c r="D27" s="95">
        <v>219.99</v>
      </c>
      <c r="E27" s="96" t="s">
        <v>112</v>
      </c>
      <c r="F27" s="103" t="s">
        <v>116</v>
      </c>
      <c r="G27" s="103" t="s">
        <v>84</v>
      </c>
      <c r="H27" s="103">
        <v>1</v>
      </c>
      <c r="I27" s="96" t="s">
        <v>118</v>
      </c>
      <c r="J27" s="107">
        <v>2014</v>
      </c>
    </row>
    <row r="28" spans="2:10" s="7" customFormat="1" ht="20.25" customHeight="1">
      <c r="B28" s="26">
        <v>13</v>
      </c>
      <c r="C28" s="94" t="s">
        <v>119</v>
      </c>
      <c r="D28" s="95">
        <v>249</v>
      </c>
      <c r="E28" s="96" t="s">
        <v>112</v>
      </c>
      <c r="F28" s="103" t="s">
        <v>120</v>
      </c>
      <c r="G28" s="103" t="s">
        <v>84</v>
      </c>
      <c r="H28" s="103">
        <v>1</v>
      </c>
      <c r="I28" s="96" t="s">
        <v>121</v>
      </c>
      <c r="J28" s="107">
        <v>2015</v>
      </c>
    </row>
    <row r="29" spans="2:10" s="7" customFormat="1" ht="20.25" customHeight="1">
      <c r="B29" s="26">
        <v>14</v>
      </c>
      <c r="C29" s="94" t="s">
        <v>122</v>
      </c>
      <c r="D29" s="95">
        <v>349</v>
      </c>
      <c r="E29" s="96" t="s">
        <v>112</v>
      </c>
      <c r="F29" s="103" t="s">
        <v>123</v>
      </c>
      <c r="G29" s="103" t="s">
        <v>84</v>
      </c>
      <c r="H29" s="103">
        <v>1</v>
      </c>
      <c r="I29" s="96" t="s">
        <v>124</v>
      </c>
      <c r="J29" s="107">
        <v>2015</v>
      </c>
    </row>
    <row r="30" spans="2:10" s="7" customFormat="1" ht="20.25" customHeight="1">
      <c r="B30" s="26">
        <v>15</v>
      </c>
      <c r="C30" s="94" t="s">
        <v>125</v>
      </c>
      <c r="D30" s="95">
        <v>350.55</v>
      </c>
      <c r="E30" s="96" t="s">
        <v>112</v>
      </c>
      <c r="F30" s="103" t="s">
        <v>126</v>
      </c>
      <c r="G30" s="103" t="s">
        <v>84</v>
      </c>
      <c r="H30" s="103">
        <v>1</v>
      </c>
      <c r="I30" s="96" t="s">
        <v>108</v>
      </c>
      <c r="J30" s="107">
        <v>2016</v>
      </c>
    </row>
    <row r="31" spans="2:10" s="7" customFormat="1" ht="20.25" customHeight="1">
      <c r="B31" s="26">
        <v>16</v>
      </c>
      <c r="C31" s="94" t="s">
        <v>127</v>
      </c>
      <c r="D31" s="95">
        <v>1281.55</v>
      </c>
      <c r="E31" s="96" t="s">
        <v>112</v>
      </c>
      <c r="F31" s="103" t="s">
        <v>128</v>
      </c>
      <c r="G31" s="103" t="s">
        <v>84</v>
      </c>
      <c r="H31" s="103">
        <v>1</v>
      </c>
      <c r="I31" s="96" t="s">
        <v>129</v>
      </c>
      <c r="J31" s="107">
        <v>2014</v>
      </c>
    </row>
    <row r="32" spans="2:10" s="7" customFormat="1" ht="20.25" customHeight="1">
      <c r="B32" s="26">
        <v>17</v>
      </c>
      <c r="C32" s="94" t="s">
        <v>130</v>
      </c>
      <c r="D32" s="95">
        <v>1299</v>
      </c>
      <c r="E32" s="96" t="s">
        <v>112</v>
      </c>
      <c r="F32" s="103" t="s">
        <v>131</v>
      </c>
      <c r="G32" s="103" t="s">
        <v>84</v>
      </c>
      <c r="H32" s="103">
        <v>1</v>
      </c>
      <c r="I32" s="96" t="s">
        <v>132</v>
      </c>
      <c r="J32" s="107">
        <v>2014</v>
      </c>
    </row>
    <row r="33" spans="2:10" s="7" customFormat="1" ht="20.25" customHeight="1">
      <c r="B33" s="26">
        <v>18</v>
      </c>
      <c r="C33" s="94" t="s">
        <v>133</v>
      </c>
      <c r="D33" s="95">
        <v>999</v>
      </c>
      <c r="E33" s="96" t="s">
        <v>112</v>
      </c>
      <c r="F33" s="103" t="s">
        <v>134</v>
      </c>
      <c r="G33" s="103" t="s">
        <v>84</v>
      </c>
      <c r="H33" s="103">
        <v>1</v>
      </c>
      <c r="I33" s="96" t="s">
        <v>135</v>
      </c>
      <c r="J33" s="107">
        <v>2015</v>
      </c>
    </row>
    <row r="34" spans="2:10" s="7" customFormat="1" ht="20.25" customHeight="1">
      <c r="B34" s="42">
        <v>19</v>
      </c>
      <c r="C34" s="97" t="s">
        <v>136</v>
      </c>
      <c r="D34" s="98">
        <v>1379</v>
      </c>
      <c r="E34" s="96" t="s">
        <v>112</v>
      </c>
      <c r="F34" s="104" t="s">
        <v>137</v>
      </c>
      <c r="G34" s="104" t="s">
        <v>84</v>
      </c>
      <c r="H34" s="104">
        <v>1</v>
      </c>
      <c r="I34" s="99" t="s">
        <v>124</v>
      </c>
      <c r="J34" s="108">
        <v>2015</v>
      </c>
    </row>
    <row r="35" spans="2:10" s="7" customFormat="1" ht="20.25" customHeight="1">
      <c r="B35" s="42">
        <v>20</v>
      </c>
      <c r="C35" s="97" t="s">
        <v>138</v>
      </c>
      <c r="D35" s="98">
        <v>3299</v>
      </c>
      <c r="E35" s="96" t="s">
        <v>112</v>
      </c>
      <c r="F35" s="104" t="s">
        <v>139</v>
      </c>
      <c r="G35" s="104" t="s">
        <v>84</v>
      </c>
      <c r="H35" s="104">
        <v>1</v>
      </c>
      <c r="I35" s="99" t="s">
        <v>105</v>
      </c>
      <c r="J35" s="108">
        <v>2015</v>
      </c>
    </row>
    <row r="36" spans="2:10" s="7" customFormat="1" ht="20.25" customHeight="1">
      <c r="B36" s="42">
        <v>21</v>
      </c>
      <c r="C36" s="97" t="s">
        <v>140</v>
      </c>
      <c r="D36" s="98">
        <v>1376.55</v>
      </c>
      <c r="E36" s="96" t="s">
        <v>112</v>
      </c>
      <c r="F36" s="104" t="s">
        <v>141</v>
      </c>
      <c r="G36" s="104" t="s">
        <v>84</v>
      </c>
      <c r="H36" s="104">
        <v>1</v>
      </c>
      <c r="I36" s="99" t="s">
        <v>142</v>
      </c>
      <c r="J36" s="108">
        <v>2016</v>
      </c>
    </row>
    <row r="37" spans="2:10" s="7" customFormat="1" ht="20.25" customHeight="1">
      <c r="B37" s="42">
        <v>22</v>
      </c>
      <c r="C37" s="97" t="s">
        <v>143</v>
      </c>
      <c r="D37" s="98">
        <v>259.99</v>
      </c>
      <c r="E37" s="96" t="s">
        <v>112</v>
      </c>
      <c r="F37" s="104" t="s">
        <v>144</v>
      </c>
      <c r="G37" s="104" t="s">
        <v>84</v>
      </c>
      <c r="H37" s="104">
        <v>1</v>
      </c>
      <c r="I37" s="99" t="s">
        <v>145</v>
      </c>
      <c r="J37" s="108">
        <v>2016</v>
      </c>
    </row>
    <row r="38" spans="2:10" s="7" customFormat="1" ht="20.25" customHeight="1">
      <c r="B38" s="42">
        <v>23</v>
      </c>
      <c r="C38" s="97" t="s">
        <v>146</v>
      </c>
      <c r="D38" s="98">
        <v>2029.5</v>
      </c>
      <c r="E38" s="96" t="s">
        <v>112</v>
      </c>
      <c r="F38" s="104" t="s">
        <v>147</v>
      </c>
      <c r="G38" s="104" t="s">
        <v>84</v>
      </c>
      <c r="H38" s="104">
        <v>1</v>
      </c>
      <c r="I38" s="99" t="s">
        <v>148</v>
      </c>
      <c r="J38" s="108">
        <v>2015</v>
      </c>
    </row>
    <row r="39" spans="2:10" s="7" customFormat="1" ht="20.25" customHeight="1">
      <c r="B39" s="42">
        <v>24</v>
      </c>
      <c r="C39" s="97" t="s">
        <v>149</v>
      </c>
      <c r="D39" s="98">
        <v>2231</v>
      </c>
      <c r="E39" s="96" t="s">
        <v>112</v>
      </c>
      <c r="F39" s="104" t="s">
        <v>150</v>
      </c>
      <c r="G39" s="104" t="s">
        <v>84</v>
      </c>
      <c r="H39" s="104">
        <v>1</v>
      </c>
      <c r="I39" s="99" t="s">
        <v>151</v>
      </c>
      <c r="J39" s="108">
        <v>2016</v>
      </c>
    </row>
    <row r="40" spans="2:10" s="7" customFormat="1" ht="20.25" customHeight="1">
      <c r="B40" s="42">
        <v>25</v>
      </c>
      <c r="C40" s="97" t="s">
        <v>152</v>
      </c>
      <c r="D40" s="98">
        <v>1399</v>
      </c>
      <c r="E40" s="96" t="s">
        <v>112</v>
      </c>
      <c r="F40" s="104" t="s">
        <v>153</v>
      </c>
      <c r="G40" s="104" t="s">
        <v>84</v>
      </c>
      <c r="H40" s="104">
        <v>1</v>
      </c>
      <c r="I40" s="99" t="s">
        <v>148</v>
      </c>
      <c r="J40" s="108">
        <v>2014</v>
      </c>
    </row>
    <row r="41" spans="2:10" s="7" customFormat="1" ht="20.25" customHeight="1">
      <c r="B41" s="42">
        <v>26</v>
      </c>
      <c r="C41" s="97" t="s">
        <v>154</v>
      </c>
      <c r="D41" s="98">
        <v>1880</v>
      </c>
      <c r="E41" s="96" t="s">
        <v>112</v>
      </c>
      <c r="F41" s="104" t="s">
        <v>155</v>
      </c>
      <c r="G41" s="104" t="s">
        <v>84</v>
      </c>
      <c r="H41" s="104">
        <v>1</v>
      </c>
      <c r="I41" s="99" t="s">
        <v>156</v>
      </c>
      <c r="J41" s="108">
        <v>2016</v>
      </c>
    </row>
    <row r="42" spans="2:10" s="7" customFormat="1" ht="20.25" customHeight="1">
      <c r="B42" s="42">
        <v>27</v>
      </c>
      <c r="C42" s="97" t="s">
        <v>157</v>
      </c>
      <c r="D42" s="98">
        <v>399.99</v>
      </c>
      <c r="E42" s="96" t="s">
        <v>112</v>
      </c>
      <c r="F42" s="104" t="s">
        <v>158</v>
      </c>
      <c r="G42" s="104" t="s">
        <v>84</v>
      </c>
      <c r="H42" s="104">
        <v>1</v>
      </c>
      <c r="I42" s="99" t="s">
        <v>89</v>
      </c>
      <c r="J42" s="108">
        <v>2013</v>
      </c>
    </row>
    <row r="43" spans="2:10" s="7" customFormat="1" ht="20.25" customHeight="1">
      <c r="B43" s="42">
        <v>28</v>
      </c>
      <c r="C43" s="97" t="s">
        <v>159</v>
      </c>
      <c r="D43" s="98">
        <v>379.99</v>
      </c>
      <c r="E43" s="96" t="s">
        <v>112</v>
      </c>
      <c r="F43" s="104" t="s">
        <v>160</v>
      </c>
      <c r="G43" s="104" t="s">
        <v>84</v>
      </c>
      <c r="H43" s="104">
        <v>1</v>
      </c>
      <c r="I43" s="99" t="s">
        <v>105</v>
      </c>
      <c r="J43" s="108">
        <v>2013</v>
      </c>
    </row>
    <row r="44" spans="2:10" s="7" customFormat="1" ht="20.25" customHeight="1">
      <c r="B44" s="42">
        <v>29</v>
      </c>
      <c r="C44" s="97" t="s">
        <v>161</v>
      </c>
      <c r="D44" s="98">
        <v>379.99</v>
      </c>
      <c r="E44" s="96" t="s">
        <v>112</v>
      </c>
      <c r="F44" s="104" t="s">
        <v>162</v>
      </c>
      <c r="G44" s="104" t="s">
        <v>84</v>
      </c>
      <c r="H44" s="104">
        <v>1</v>
      </c>
      <c r="I44" s="99" t="s">
        <v>163</v>
      </c>
      <c r="J44" s="108">
        <v>2015</v>
      </c>
    </row>
    <row r="45" spans="2:10" s="7" customFormat="1" ht="20.25" customHeight="1">
      <c r="B45" s="42">
        <v>30</v>
      </c>
      <c r="C45" s="97" t="s">
        <v>164</v>
      </c>
      <c r="D45" s="98">
        <v>599</v>
      </c>
      <c r="E45" s="96" t="s">
        <v>112</v>
      </c>
      <c r="F45" s="104" t="s">
        <v>165</v>
      </c>
      <c r="G45" s="104" t="s">
        <v>84</v>
      </c>
      <c r="H45" s="104">
        <v>1</v>
      </c>
      <c r="I45" s="99" t="s">
        <v>89</v>
      </c>
      <c r="J45" s="108">
        <v>2016</v>
      </c>
    </row>
    <row r="46" spans="2:10" s="7" customFormat="1" ht="20.25" customHeight="1">
      <c r="B46" s="42">
        <v>31</v>
      </c>
      <c r="C46" s="97" t="s">
        <v>166</v>
      </c>
      <c r="D46" s="98">
        <v>2231</v>
      </c>
      <c r="E46" s="96" t="s">
        <v>112</v>
      </c>
      <c r="F46" s="104" t="s">
        <v>167</v>
      </c>
      <c r="G46" s="104" t="s">
        <v>84</v>
      </c>
      <c r="H46" s="104">
        <v>1</v>
      </c>
      <c r="I46" s="99" t="s">
        <v>168</v>
      </c>
      <c r="J46" s="108">
        <v>2016</v>
      </c>
    </row>
    <row r="47" spans="2:10" s="7" customFormat="1" ht="20.25" customHeight="1">
      <c r="B47" s="42">
        <v>32</v>
      </c>
      <c r="C47" s="97" t="s">
        <v>169</v>
      </c>
      <c r="D47" s="98">
        <v>700</v>
      </c>
      <c r="E47" s="96" t="s">
        <v>112</v>
      </c>
      <c r="F47" s="104" t="s">
        <v>170</v>
      </c>
      <c r="G47" s="104" t="s">
        <v>84</v>
      </c>
      <c r="H47" s="104">
        <v>1</v>
      </c>
      <c r="I47" s="99"/>
      <c r="J47" s="108">
        <v>2013</v>
      </c>
    </row>
    <row r="48" spans="2:10" s="7" customFormat="1" ht="20.25" customHeight="1">
      <c r="B48" s="42">
        <v>33</v>
      </c>
      <c r="C48" s="97" t="s">
        <v>171</v>
      </c>
      <c r="D48" s="98">
        <v>1000</v>
      </c>
      <c r="E48" s="96" t="s">
        <v>112</v>
      </c>
      <c r="F48" s="104" t="s">
        <v>172</v>
      </c>
      <c r="G48" s="104" t="s">
        <v>84</v>
      </c>
      <c r="H48" s="104">
        <v>1</v>
      </c>
      <c r="I48" s="99"/>
      <c r="J48" s="108">
        <v>2013</v>
      </c>
    </row>
    <row r="49" spans="2:10" s="7" customFormat="1" ht="20.25" customHeight="1">
      <c r="B49" s="42">
        <v>34</v>
      </c>
      <c r="C49" s="97" t="s">
        <v>173</v>
      </c>
      <c r="D49" s="98">
        <v>900</v>
      </c>
      <c r="E49" s="96" t="s">
        <v>112</v>
      </c>
      <c r="F49" s="104" t="s">
        <v>174</v>
      </c>
      <c r="G49" s="104" t="s">
        <v>84</v>
      </c>
      <c r="H49" s="104">
        <v>1</v>
      </c>
      <c r="I49" s="99"/>
      <c r="J49" s="108">
        <v>2013</v>
      </c>
    </row>
    <row r="50" spans="2:10" s="7" customFormat="1" ht="20.25" customHeight="1">
      <c r="B50" s="42">
        <v>35</v>
      </c>
      <c r="C50" s="97" t="s">
        <v>175</v>
      </c>
      <c r="D50" s="98">
        <v>860</v>
      </c>
      <c r="E50" s="96" t="s">
        <v>112</v>
      </c>
      <c r="F50" s="104" t="s">
        <v>176</v>
      </c>
      <c r="G50" s="104" t="s">
        <v>84</v>
      </c>
      <c r="H50" s="104">
        <v>1</v>
      </c>
      <c r="I50" s="99"/>
      <c r="J50" s="108">
        <v>2013</v>
      </c>
    </row>
    <row r="51" spans="2:10" s="7" customFormat="1" ht="20.25" customHeight="1">
      <c r="B51" s="42">
        <v>36</v>
      </c>
      <c r="C51" s="97" t="s">
        <v>177</v>
      </c>
      <c r="D51" s="98">
        <v>1597.77</v>
      </c>
      <c r="E51" s="96" t="s">
        <v>112</v>
      </c>
      <c r="F51" s="104" t="s">
        <v>178</v>
      </c>
      <c r="G51" s="104" t="s">
        <v>84</v>
      </c>
      <c r="H51" s="104">
        <v>1</v>
      </c>
      <c r="I51" s="99"/>
      <c r="J51" s="108">
        <v>2016</v>
      </c>
    </row>
    <row r="52" spans="2:10" s="7" customFormat="1" ht="20.25" customHeight="1">
      <c r="B52" s="27">
        <v>37</v>
      </c>
      <c r="C52" s="100" t="s">
        <v>179</v>
      </c>
      <c r="D52" s="130">
        <v>3500</v>
      </c>
      <c r="E52" s="101" t="s">
        <v>112</v>
      </c>
      <c r="F52" s="105" t="s">
        <v>183</v>
      </c>
      <c r="G52" s="105" t="s">
        <v>84</v>
      </c>
      <c r="H52" s="105">
        <v>1</v>
      </c>
      <c r="I52" s="101" t="s">
        <v>182</v>
      </c>
      <c r="J52" s="109">
        <v>2013</v>
      </c>
    </row>
    <row r="53" spans="2:10" s="7" customFormat="1" ht="10.5">
      <c r="B53" s="8"/>
      <c r="F53" s="8"/>
      <c r="G53" s="8"/>
      <c r="H53" s="8"/>
      <c r="I53" s="111"/>
      <c r="J53" s="8"/>
    </row>
    <row r="54" spans="2:10" s="7" customFormat="1" ht="10.5">
      <c r="B54" s="8"/>
      <c r="F54" s="8"/>
      <c r="G54" s="8"/>
      <c r="H54" s="8"/>
      <c r="I54" s="111"/>
      <c r="J54" s="8"/>
    </row>
    <row r="55" spans="2:10" s="7" customFormat="1" ht="10.5">
      <c r="B55" s="8"/>
      <c r="F55" s="8"/>
      <c r="G55" s="8"/>
      <c r="H55" s="8"/>
      <c r="I55" s="111"/>
      <c r="J55" s="8"/>
    </row>
    <row r="56" spans="2:10" s="7" customFormat="1" ht="10.5">
      <c r="B56" s="8"/>
      <c r="F56" s="8"/>
      <c r="G56" s="8"/>
      <c r="H56" s="8"/>
      <c r="I56" s="111"/>
      <c r="J56" s="8"/>
    </row>
    <row r="57" spans="2:10" s="7" customFormat="1" ht="10.5">
      <c r="B57" s="8"/>
      <c r="F57" s="8"/>
      <c r="G57" s="8"/>
      <c r="H57" s="8"/>
      <c r="I57" s="111"/>
      <c r="J57" s="8"/>
    </row>
    <row r="58" spans="2:10" s="7" customFormat="1" ht="10.5">
      <c r="B58" s="8"/>
      <c r="F58" s="8"/>
      <c r="G58" s="8"/>
      <c r="H58" s="8"/>
      <c r="I58" s="111"/>
      <c r="J58" s="8"/>
    </row>
    <row r="59" spans="2:10" s="7" customFormat="1" ht="10.5">
      <c r="B59" s="8"/>
      <c r="F59" s="8"/>
      <c r="G59" s="8"/>
      <c r="H59" s="8"/>
      <c r="I59" s="111"/>
      <c r="J59" s="8"/>
    </row>
  </sheetData>
  <sheetProtection/>
  <autoFilter ref="B15:K52"/>
  <mergeCells count="8">
    <mergeCell ref="G9:H9"/>
    <mergeCell ref="B1:E1"/>
    <mergeCell ref="D5:E5"/>
    <mergeCell ref="D6:E6"/>
    <mergeCell ref="B8:E8"/>
    <mergeCell ref="B5:C5"/>
    <mergeCell ref="B6:C6"/>
    <mergeCell ref="B3:C3"/>
  </mergeCells>
  <dataValidations count="2">
    <dataValidation type="list" allowBlank="1" showInputMessage="1" showErrorMessage="1" sqref="E10:E11 E16:E52">
      <formula1>"księgowa brutto,odtworzeniowa"</formula1>
    </dataValidation>
    <dataValidation type="list" allowBlank="1" showInputMessage="1" showErrorMessage="1" sqref="G16:G52">
      <formula1>"stacjonarny,przenośny,oprogramowanie"</formula1>
    </dataValidation>
  </dataValidations>
  <printOptions/>
  <pageMargins left="0.7" right="0.7" top="0.75" bottom="0.75" header="0.3" footer="0.3"/>
  <pageSetup horizontalDpi="600" verticalDpi="600" orientation="landscape" paperSize="9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47"/>
  <sheetViews>
    <sheetView showGridLines="0" zoomScale="85" zoomScaleNormal="85" zoomScalePageLayoutView="0" workbookViewId="0" topLeftCell="A1">
      <selection activeCell="E16" sqref="E16"/>
    </sheetView>
  </sheetViews>
  <sheetFormatPr defaultColWidth="9.00390625" defaultRowHeight="12.75"/>
  <cols>
    <col min="1" max="1" width="9.125" style="28" customWidth="1"/>
    <col min="2" max="2" width="3.875" style="29" customWidth="1"/>
    <col min="3" max="3" width="33.75390625" style="28" customWidth="1"/>
    <col min="4" max="4" width="25.75390625" style="28" customWidth="1"/>
    <col min="5" max="5" width="27.00390625" style="28" customWidth="1"/>
    <col min="6" max="6" width="26.25390625" style="29" customWidth="1"/>
    <col min="7" max="7" width="22.00390625" style="29" customWidth="1"/>
    <col min="8" max="8" width="12.25390625" style="29" customWidth="1"/>
    <col min="9" max="9" width="12.25390625" style="110" customWidth="1"/>
    <col min="10" max="10" width="9.125" style="29" customWidth="1"/>
    <col min="11" max="16384" width="9.125" style="28" customWidth="1"/>
  </cols>
  <sheetData>
    <row r="1" spans="2:5" ht="52.5" customHeight="1">
      <c r="B1" s="169" t="str">
        <f>'DANE OGÓLNE'!B1</f>
        <v>Załącznik nr 22 do Specyfikacji Istotnych Warunków Zamówienia na usługę ubezpieczenia Gminy Ziębice oraz podległych jednostek organizacyjnych 
Znak sprawy 1/2018/OC+M_KOM_NNW/NO/K/BU
– „Wykaz mienia do ubezpieczenia_SP nr 2 ”</v>
      </c>
      <c r="C1" s="169"/>
      <c r="D1" s="169"/>
      <c r="E1" s="169"/>
    </row>
    <row r="2" ht="55.5" customHeight="1"/>
    <row r="3" spans="2:5" ht="35.25" customHeight="1">
      <c r="B3" s="146" t="s">
        <v>255</v>
      </c>
      <c r="C3" s="147"/>
      <c r="D3" s="131" t="s">
        <v>256</v>
      </c>
      <c r="E3" s="131" t="s">
        <v>258</v>
      </c>
    </row>
    <row r="4" ht="15.75" customHeight="1"/>
    <row r="5" spans="2:10" s="1" customFormat="1" ht="21" customHeight="1">
      <c r="B5" s="161" t="s">
        <v>51</v>
      </c>
      <c r="C5" s="162"/>
      <c r="D5" s="170" t="str">
        <f>'[1]MIENIE SU'!D2:F2</f>
        <v>jednostki organizacyjnej podległej Gminie Ziębice</v>
      </c>
      <c r="E5" s="171"/>
      <c r="F5" s="6"/>
      <c r="G5" s="6"/>
      <c r="H5" s="6"/>
      <c r="I5" s="6"/>
      <c r="J5" s="6"/>
    </row>
    <row r="6" spans="2:10" s="1" customFormat="1" ht="26.25" customHeight="1">
      <c r="B6" s="161" t="s">
        <v>52</v>
      </c>
      <c r="C6" s="162"/>
      <c r="D6" s="170" t="s">
        <v>184</v>
      </c>
      <c r="E6" s="171"/>
      <c r="F6" s="6"/>
      <c r="G6" s="6"/>
      <c r="H6" s="6"/>
      <c r="I6" s="6"/>
      <c r="J6" s="6"/>
    </row>
    <row r="8" spans="2:10" s="10" customFormat="1" ht="21.75" customHeight="1">
      <c r="B8" s="163" t="s">
        <v>53</v>
      </c>
      <c r="C8" s="163"/>
      <c r="D8" s="163"/>
      <c r="E8" s="163"/>
      <c r="F8" s="9"/>
      <c r="G8" s="9"/>
      <c r="H8" s="9"/>
      <c r="I8" s="9"/>
      <c r="J8" s="9"/>
    </row>
    <row r="9" spans="2:10" s="10" customFormat="1" ht="24.75" customHeight="1">
      <c r="B9" s="20" t="s">
        <v>8</v>
      </c>
      <c r="C9" s="21" t="s">
        <v>9</v>
      </c>
      <c r="D9" s="22" t="s">
        <v>55</v>
      </c>
      <c r="E9" s="35" t="s">
        <v>54</v>
      </c>
      <c r="F9" s="9"/>
      <c r="G9" s="9"/>
      <c r="H9" s="9"/>
      <c r="I9" s="9"/>
      <c r="J9" s="9"/>
    </row>
    <row r="10" spans="2:10" s="10" customFormat="1" ht="19.5" customHeight="1">
      <c r="B10" s="31">
        <v>1</v>
      </c>
      <c r="C10" s="32" t="s">
        <v>4</v>
      </c>
      <c r="D10" s="33">
        <f>SUMIF($G16:$G495,"STACJONARNY",D16:D495)-D11</f>
        <v>20235.75</v>
      </c>
      <c r="E10" s="129" t="s">
        <v>181</v>
      </c>
      <c r="F10" s="9"/>
      <c r="G10" s="174" t="s">
        <v>198</v>
      </c>
      <c r="H10" s="175"/>
      <c r="I10" s="9"/>
      <c r="J10" s="9"/>
    </row>
    <row r="11" spans="2:10" s="10" customFormat="1" ht="19.5" customHeight="1">
      <c r="B11" s="31">
        <v>2</v>
      </c>
      <c r="C11" s="32" t="s">
        <v>4</v>
      </c>
      <c r="D11" s="33">
        <v>1400</v>
      </c>
      <c r="E11" s="129" t="s">
        <v>112</v>
      </c>
      <c r="F11" s="9"/>
      <c r="G11" s="9"/>
      <c r="H11" s="9"/>
      <c r="I11" s="9"/>
      <c r="J11" s="9"/>
    </row>
    <row r="12" spans="2:10" s="10" customFormat="1" ht="19.5" customHeight="1">
      <c r="B12" s="31">
        <v>3</v>
      </c>
      <c r="C12" s="34" t="s">
        <v>5</v>
      </c>
      <c r="D12" s="33">
        <f>SUMIF($G18:$G497,"PRZENOŚNY",D18:D497)</f>
        <v>15332.47</v>
      </c>
      <c r="E12" s="129" t="s">
        <v>181</v>
      </c>
      <c r="F12" s="9"/>
      <c r="G12" s="9"/>
      <c r="H12" s="9"/>
      <c r="I12" s="9"/>
      <c r="J12" s="9"/>
    </row>
    <row r="13" spans="2:10" s="10" customFormat="1" ht="20.25" customHeight="1">
      <c r="B13" s="9"/>
      <c r="C13" s="43" t="s">
        <v>50</v>
      </c>
      <c r="D13" s="30">
        <f>SUM(D10:D12)</f>
        <v>36968.22</v>
      </c>
      <c r="E13" s="11"/>
      <c r="F13" s="9"/>
      <c r="G13" s="9"/>
      <c r="H13" s="9"/>
      <c r="I13" s="9"/>
      <c r="J13" s="9"/>
    </row>
    <row r="14" spans="2:10" s="1" customFormat="1" ht="10.5">
      <c r="B14" s="6"/>
      <c r="C14" s="4"/>
      <c r="D14" s="3"/>
      <c r="F14" s="6"/>
      <c r="G14" s="6"/>
      <c r="H14" s="6"/>
      <c r="I14" s="6"/>
      <c r="J14" s="6"/>
    </row>
    <row r="15" spans="2:10" s="1" customFormat="1" ht="10.5">
      <c r="B15" s="6"/>
      <c r="C15" s="2"/>
      <c r="D15" s="5"/>
      <c r="F15" s="6"/>
      <c r="G15" s="6"/>
      <c r="H15" s="6"/>
      <c r="I15" s="6"/>
      <c r="J15" s="6"/>
    </row>
    <row r="16" spans="2:10" s="7" customFormat="1" ht="25.5" customHeight="1">
      <c r="B16" s="20" t="s">
        <v>8</v>
      </c>
      <c r="C16" s="21" t="s">
        <v>9</v>
      </c>
      <c r="D16" s="22" t="s">
        <v>55</v>
      </c>
      <c r="E16" s="22" t="s">
        <v>54</v>
      </c>
      <c r="F16" s="22" t="s">
        <v>13</v>
      </c>
      <c r="G16" s="21" t="s">
        <v>14</v>
      </c>
      <c r="H16" s="21" t="s">
        <v>15</v>
      </c>
      <c r="I16" s="21" t="s">
        <v>16</v>
      </c>
      <c r="J16" s="23" t="s">
        <v>17</v>
      </c>
    </row>
    <row r="17" spans="2:10" s="24" customFormat="1" ht="20.25" customHeight="1">
      <c r="B17" s="112">
        <v>1</v>
      </c>
      <c r="C17" s="113" t="s">
        <v>200</v>
      </c>
      <c r="D17" s="114">
        <v>1200</v>
      </c>
      <c r="E17" s="115" t="s">
        <v>181</v>
      </c>
      <c r="F17" s="123" t="s">
        <v>201</v>
      </c>
      <c r="G17" s="123" t="s">
        <v>81</v>
      </c>
      <c r="H17" s="123">
        <v>1</v>
      </c>
      <c r="I17" s="115" t="s">
        <v>202</v>
      </c>
      <c r="J17" s="124">
        <v>2016</v>
      </c>
    </row>
    <row r="18" spans="2:10" s="24" customFormat="1" ht="20.25" customHeight="1">
      <c r="B18" s="116">
        <v>2</v>
      </c>
      <c r="C18" s="117" t="s">
        <v>203</v>
      </c>
      <c r="D18" s="118">
        <v>3000</v>
      </c>
      <c r="E18" s="119" t="s">
        <v>181</v>
      </c>
      <c r="F18" s="125" t="s">
        <v>204</v>
      </c>
      <c r="G18" s="125" t="s">
        <v>81</v>
      </c>
      <c r="H18" s="125">
        <v>1</v>
      </c>
      <c r="I18" s="119" t="s">
        <v>205</v>
      </c>
      <c r="J18" s="126">
        <v>2016</v>
      </c>
    </row>
    <row r="19" spans="2:10" s="24" customFormat="1" ht="20.25" customHeight="1">
      <c r="B19" s="116">
        <v>3</v>
      </c>
      <c r="C19" s="117" t="s">
        <v>206</v>
      </c>
      <c r="D19" s="118">
        <v>2770</v>
      </c>
      <c r="E19" s="119" t="s">
        <v>181</v>
      </c>
      <c r="F19" s="125" t="s">
        <v>207</v>
      </c>
      <c r="G19" s="125" t="s">
        <v>81</v>
      </c>
      <c r="H19" s="125">
        <v>1</v>
      </c>
      <c r="I19" s="119" t="s">
        <v>208</v>
      </c>
      <c r="J19" s="126">
        <v>2016</v>
      </c>
    </row>
    <row r="20" spans="2:10" s="24" customFormat="1" ht="20.25" customHeight="1">
      <c r="B20" s="116">
        <v>4</v>
      </c>
      <c r="C20" s="117" t="s">
        <v>209</v>
      </c>
      <c r="D20" s="118">
        <v>3925</v>
      </c>
      <c r="E20" s="119" t="s">
        <v>181</v>
      </c>
      <c r="F20" s="125" t="s">
        <v>210</v>
      </c>
      <c r="G20" s="125" t="s">
        <v>84</v>
      </c>
      <c r="H20" s="125">
        <v>1</v>
      </c>
      <c r="I20" s="119" t="s">
        <v>211</v>
      </c>
      <c r="J20" s="126">
        <v>2016</v>
      </c>
    </row>
    <row r="21" spans="2:10" s="24" customFormat="1" ht="20.25" customHeight="1">
      <c r="B21" s="116">
        <v>5</v>
      </c>
      <c r="C21" s="132" t="s">
        <v>212</v>
      </c>
      <c r="D21" s="118">
        <v>1600</v>
      </c>
      <c r="E21" s="119" t="s">
        <v>181</v>
      </c>
      <c r="F21" s="125" t="s">
        <v>213</v>
      </c>
      <c r="G21" s="125" t="s">
        <v>81</v>
      </c>
      <c r="H21" s="125">
        <v>1</v>
      </c>
      <c r="I21" s="119" t="s">
        <v>205</v>
      </c>
      <c r="J21" s="126">
        <v>2016</v>
      </c>
    </row>
    <row r="22" spans="2:10" s="24" customFormat="1" ht="20.25" customHeight="1">
      <c r="B22" s="116">
        <v>6</v>
      </c>
      <c r="C22" s="132" t="s">
        <v>214</v>
      </c>
      <c r="D22" s="118">
        <v>239</v>
      </c>
      <c r="E22" s="119" t="s">
        <v>181</v>
      </c>
      <c r="F22" s="125" t="s">
        <v>215</v>
      </c>
      <c r="G22" s="125" t="s">
        <v>84</v>
      </c>
      <c r="H22" s="125">
        <v>1</v>
      </c>
      <c r="I22" s="119" t="s">
        <v>216</v>
      </c>
      <c r="J22" s="126">
        <v>2016</v>
      </c>
    </row>
    <row r="23" spans="2:10" s="24" customFormat="1" ht="20.25" customHeight="1">
      <c r="B23" s="116">
        <v>7</v>
      </c>
      <c r="C23" s="132" t="s">
        <v>217</v>
      </c>
      <c r="D23" s="118">
        <v>1439</v>
      </c>
      <c r="E23" s="119" t="s">
        <v>181</v>
      </c>
      <c r="F23" s="125" t="s">
        <v>218</v>
      </c>
      <c r="G23" s="125" t="s">
        <v>81</v>
      </c>
      <c r="H23" s="125">
        <v>1</v>
      </c>
      <c r="I23" s="119" t="s">
        <v>219</v>
      </c>
      <c r="J23" s="126">
        <v>2016</v>
      </c>
    </row>
    <row r="24" spans="2:10" s="24" customFormat="1" ht="20.25" customHeight="1">
      <c r="B24" s="116">
        <v>8</v>
      </c>
      <c r="C24" s="132" t="s">
        <v>220</v>
      </c>
      <c r="D24" s="118">
        <v>730</v>
      </c>
      <c r="E24" s="119" t="s">
        <v>181</v>
      </c>
      <c r="F24" s="125" t="s">
        <v>221</v>
      </c>
      <c r="G24" s="125" t="s">
        <v>81</v>
      </c>
      <c r="H24" s="125">
        <v>1</v>
      </c>
      <c r="I24" s="119" t="s">
        <v>222</v>
      </c>
      <c r="J24" s="126">
        <v>2016</v>
      </c>
    </row>
    <row r="25" spans="2:10" s="24" customFormat="1" ht="20.25" customHeight="1">
      <c r="B25" s="116">
        <v>9</v>
      </c>
      <c r="C25" s="132" t="s">
        <v>223</v>
      </c>
      <c r="D25" s="118">
        <v>1796.75</v>
      </c>
      <c r="E25" s="119" t="s">
        <v>181</v>
      </c>
      <c r="F25" s="125" t="s">
        <v>224</v>
      </c>
      <c r="G25" s="125" t="s">
        <v>81</v>
      </c>
      <c r="H25" s="125">
        <v>1</v>
      </c>
      <c r="I25" s="119" t="s">
        <v>225</v>
      </c>
      <c r="J25" s="126">
        <v>2016</v>
      </c>
    </row>
    <row r="26" spans="2:10" s="24" customFormat="1" ht="20.25" customHeight="1">
      <c r="B26" s="116">
        <v>10</v>
      </c>
      <c r="C26" s="132" t="s">
        <v>226</v>
      </c>
      <c r="D26" s="118">
        <v>2500</v>
      </c>
      <c r="E26" s="119" t="s">
        <v>181</v>
      </c>
      <c r="F26" s="125" t="s">
        <v>227</v>
      </c>
      <c r="G26" s="125" t="s">
        <v>81</v>
      </c>
      <c r="H26" s="125">
        <v>1</v>
      </c>
      <c r="I26" s="119" t="s">
        <v>205</v>
      </c>
      <c r="J26" s="126">
        <v>2015</v>
      </c>
    </row>
    <row r="27" spans="2:10" s="7" customFormat="1" ht="20.25" customHeight="1">
      <c r="B27" s="116">
        <v>11</v>
      </c>
      <c r="C27" s="132" t="s">
        <v>228</v>
      </c>
      <c r="D27" s="118">
        <v>600</v>
      </c>
      <c r="E27" s="119" t="s">
        <v>112</v>
      </c>
      <c r="F27" s="125" t="s">
        <v>229</v>
      </c>
      <c r="G27" s="125" t="s">
        <v>81</v>
      </c>
      <c r="H27" s="125">
        <v>1</v>
      </c>
      <c r="I27" s="119" t="s">
        <v>230</v>
      </c>
      <c r="J27" s="126">
        <v>2014</v>
      </c>
    </row>
    <row r="28" spans="2:10" s="7" customFormat="1" ht="20.25" customHeight="1">
      <c r="B28" s="116">
        <v>12</v>
      </c>
      <c r="C28" s="132" t="s">
        <v>231</v>
      </c>
      <c r="D28" s="118">
        <v>800</v>
      </c>
      <c r="E28" s="119" t="s">
        <v>112</v>
      </c>
      <c r="F28" s="125" t="s">
        <v>232</v>
      </c>
      <c r="G28" s="125" t="s">
        <v>81</v>
      </c>
      <c r="H28" s="125">
        <v>1</v>
      </c>
      <c r="I28" s="119" t="s">
        <v>233</v>
      </c>
      <c r="J28" s="126">
        <v>2014</v>
      </c>
    </row>
    <row r="29" spans="2:10" s="7" customFormat="1" ht="20.25" customHeight="1">
      <c r="B29" s="116">
        <v>13</v>
      </c>
      <c r="C29" s="132" t="s">
        <v>234</v>
      </c>
      <c r="D29" s="118">
        <v>2600</v>
      </c>
      <c r="E29" s="119" t="s">
        <v>181</v>
      </c>
      <c r="F29" s="125" t="s">
        <v>235</v>
      </c>
      <c r="G29" s="125" t="s">
        <v>81</v>
      </c>
      <c r="H29" s="125">
        <v>1</v>
      </c>
      <c r="I29" s="119" t="s">
        <v>205</v>
      </c>
      <c r="J29" s="126">
        <v>2014</v>
      </c>
    </row>
    <row r="30" spans="2:10" s="7" customFormat="1" ht="20.25" customHeight="1">
      <c r="B30" s="116">
        <v>14</v>
      </c>
      <c r="C30" s="132" t="s">
        <v>234</v>
      </c>
      <c r="D30" s="118">
        <v>2600</v>
      </c>
      <c r="E30" s="119" t="s">
        <v>181</v>
      </c>
      <c r="F30" s="125" t="s">
        <v>236</v>
      </c>
      <c r="G30" s="125" t="s">
        <v>81</v>
      </c>
      <c r="H30" s="125">
        <v>1</v>
      </c>
      <c r="I30" s="119" t="s">
        <v>216</v>
      </c>
      <c r="J30" s="126">
        <v>2014</v>
      </c>
    </row>
    <row r="31" spans="2:10" s="7" customFormat="1" ht="20.25" customHeight="1">
      <c r="B31" s="116">
        <v>15</v>
      </c>
      <c r="C31" s="132" t="s">
        <v>237</v>
      </c>
      <c r="D31" s="118">
        <v>2100</v>
      </c>
      <c r="E31" s="119" t="s">
        <v>181</v>
      </c>
      <c r="F31" s="125" t="s">
        <v>238</v>
      </c>
      <c r="G31" s="125" t="s">
        <v>84</v>
      </c>
      <c r="H31" s="125">
        <v>1</v>
      </c>
      <c r="I31" s="119" t="s">
        <v>239</v>
      </c>
      <c r="J31" s="126">
        <v>2014</v>
      </c>
    </row>
    <row r="32" spans="2:10" s="7" customFormat="1" ht="20.25" customHeight="1">
      <c r="B32" s="116">
        <v>16</v>
      </c>
      <c r="C32" s="132" t="s">
        <v>237</v>
      </c>
      <c r="D32" s="118">
        <v>2100</v>
      </c>
      <c r="E32" s="119" t="s">
        <v>181</v>
      </c>
      <c r="F32" s="125" t="s">
        <v>240</v>
      </c>
      <c r="G32" s="125" t="s">
        <v>84</v>
      </c>
      <c r="H32" s="125">
        <v>1</v>
      </c>
      <c r="I32" s="119" t="s">
        <v>219</v>
      </c>
      <c r="J32" s="126">
        <v>2014</v>
      </c>
    </row>
    <row r="33" spans="2:10" s="7" customFormat="1" ht="20.25" customHeight="1">
      <c r="B33" s="116">
        <v>17</v>
      </c>
      <c r="C33" s="132" t="s">
        <v>237</v>
      </c>
      <c r="D33" s="118">
        <v>2100</v>
      </c>
      <c r="E33" s="119" t="s">
        <v>181</v>
      </c>
      <c r="F33" s="125" t="s">
        <v>241</v>
      </c>
      <c r="G33" s="125" t="s">
        <v>84</v>
      </c>
      <c r="H33" s="125">
        <v>1</v>
      </c>
      <c r="I33" s="119" t="s">
        <v>242</v>
      </c>
      <c r="J33" s="126">
        <v>2014</v>
      </c>
    </row>
    <row r="34" spans="2:10" s="7" customFormat="1" ht="20.25" customHeight="1">
      <c r="B34" s="116">
        <v>18</v>
      </c>
      <c r="C34" s="132" t="s">
        <v>243</v>
      </c>
      <c r="D34" s="118">
        <v>299.47</v>
      </c>
      <c r="E34" s="119" t="s">
        <v>181</v>
      </c>
      <c r="F34" s="125" t="s">
        <v>244</v>
      </c>
      <c r="G34" s="125" t="s">
        <v>84</v>
      </c>
      <c r="H34" s="125">
        <v>1</v>
      </c>
      <c r="I34" s="119" t="s">
        <v>245</v>
      </c>
      <c r="J34" s="126">
        <v>2014</v>
      </c>
    </row>
    <row r="35" spans="2:10" s="7" customFormat="1" ht="20.25" customHeight="1">
      <c r="B35" s="116">
        <v>19</v>
      </c>
      <c r="C35" s="132" t="s">
        <v>246</v>
      </c>
      <c r="D35" s="118">
        <v>1270</v>
      </c>
      <c r="E35" s="119" t="s">
        <v>181</v>
      </c>
      <c r="F35" s="125" t="s">
        <v>247</v>
      </c>
      <c r="G35" s="125" t="s">
        <v>84</v>
      </c>
      <c r="H35" s="125">
        <v>1</v>
      </c>
      <c r="I35" s="119" t="s">
        <v>248</v>
      </c>
      <c r="J35" s="126">
        <v>2014</v>
      </c>
    </row>
    <row r="36" spans="2:10" s="7" customFormat="1" ht="20.25" customHeight="1">
      <c r="B36" s="116">
        <v>20</v>
      </c>
      <c r="C36" s="132" t="s">
        <v>249</v>
      </c>
      <c r="D36" s="118">
        <v>1700</v>
      </c>
      <c r="E36" s="119" t="s">
        <v>181</v>
      </c>
      <c r="F36" s="125" t="s">
        <v>250</v>
      </c>
      <c r="G36" s="125" t="s">
        <v>84</v>
      </c>
      <c r="H36" s="125">
        <v>1</v>
      </c>
      <c r="I36" s="119" t="s">
        <v>251</v>
      </c>
      <c r="J36" s="126">
        <v>2014</v>
      </c>
    </row>
    <row r="37" spans="2:10" s="7" customFormat="1" ht="20.25" customHeight="1">
      <c r="B37" s="116">
        <v>21</v>
      </c>
      <c r="C37" s="132" t="s">
        <v>252</v>
      </c>
      <c r="D37" s="118">
        <v>400</v>
      </c>
      <c r="E37" s="119" t="s">
        <v>181</v>
      </c>
      <c r="F37" s="125" t="s">
        <v>253</v>
      </c>
      <c r="G37" s="125" t="s">
        <v>84</v>
      </c>
      <c r="H37" s="125">
        <v>2</v>
      </c>
      <c r="I37" s="119" t="s">
        <v>254</v>
      </c>
      <c r="J37" s="126">
        <v>2014</v>
      </c>
    </row>
    <row r="38" spans="2:10" s="7" customFormat="1" ht="20.25" customHeight="1">
      <c r="B38" s="120">
        <v>22</v>
      </c>
      <c r="C38" s="133" t="s">
        <v>152</v>
      </c>
      <c r="D38" s="121">
        <v>1199</v>
      </c>
      <c r="E38" s="122" t="s">
        <v>181</v>
      </c>
      <c r="F38" s="127" t="s">
        <v>253</v>
      </c>
      <c r="G38" s="127" t="s">
        <v>84</v>
      </c>
      <c r="H38" s="127">
        <v>1</v>
      </c>
      <c r="I38" s="122" t="s">
        <v>202</v>
      </c>
      <c r="J38" s="128">
        <v>2014</v>
      </c>
    </row>
    <row r="39" spans="2:10" s="7" customFormat="1" ht="10.5">
      <c r="B39" s="8"/>
      <c r="F39" s="8"/>
      <c r="G39" s="8"/>
      <c r="H39" s="8"/>
      <c r="I39" s="111"/>
      <c r="J39" s="8"/>
    </row>
    <row r="40" spans="2:10" s="7" customFormat="1" ht="10.5">
      <c r="B40" s="8"/>
      <c r="F40" s="8"/>
      <c r="G40" s="8"/>
      <c r="H40" s="8"/>
      <c r="I40" s="111"/>
      <c r="J40" s="8"/>
    </row>
    <row r="41" spans="2:10" s="7" customFormat="1" ht="10.5">
      <c r="B41" s="8"/>
      <c r="F41" s="8"/>
      <c r="G41" s="8"/>
      <c r="H41" s="8"/>
      <c r="I41" s="111"/>
      <c r="J41" s="8"/>
    </row>
    <row r="42" spans="2:10" s="7" customFormat="1" ht="10.5">
      <c r="B42" s="8"/>
      <c r="F42" s="8"/>
      <c r="G42" s="8"/>
      <c r="H42" s="8"/>
      <c r="I42" s="111"/>
      <c r="J42" s="8"/>
    </row>
    <row r="43" spans="2:10" s="7" customFormat="1" ht="10.5">
      <c r="B43" s="8"/>
      <c r="F43" s="8"/>
      <c r="G43" s="8"/>
      <c r="H43" s="8"/>
      <c r="I43" s="111"/>
      <c r="J43" s="8"/>
    </row>
    <row r="44" spans="2:10" s="7" customFormat="1" ht="10.5">
      <c r="B44" s="8"/>
      <c r="F44" s="8"/>
      <c r="G44" s="8"/>
      <c r="H44" s="8"/>
      <c r="I44" s="111"/>
      <c r="J44" s="8"/>
    </row>
    <row r="45" spans="2:10" s="7" customFormat="1" ht="10.5">
      <c r="B45" s="8"/>
      <c r="F45" s="8"/>
      <c r="G45" s="8"/>
      <c r="H45" s="8"/>
      <c r="I45" s="111"/>
      <c r="J45" s="8"/>
    </row>
    <row r="46" spans="2:10" s="7" customFormat="1" ht="10.5">
      <c r="B46" s="8"/>
      <c r="F46" s="8"/>
      <c r="G46" s="8"/>
      <c r="H46" s="8"/>
      <c r="I46" s="111"/>
      <c r="J46" s="8"/>
    </row>
    <row r="47" spans="2:10" s="7" customFormat="1" ht="10.5">
      <c r="B47" s="8"/>
      <c r="F47" s="8"/>
      <c r="G47" s="8"/>
      <c r="H47" s="8"/>
      <c r="I47" s="111"/>
      <c r="J47" s="8"/>
    </row>
  </sheetData>
  <sheetProtection/>
  <autoFilter ref="B16:J38"/>
  <mergeCells count="8">
    <mergeCell ref="B1:E1"/>
    <mergeCell ref="G10:H10"/>
    <mergeCell ref="B5:C5"/>
    <mergeCell ref="D5:E5"/>
    <mergeCell ref="B6:C6"/>
    <mergeCell ref="D6:E6"/>
    <mergeCell ref="B8:E8"/>
    <mergeCell ref="B3:C3"/>
  </mergeCells>
  <dataValidations count="2">
    <dataValidation type="list" allowBlank="1" showInputMessage="1" showErrorMessage="1" sqref="G17:G38">
      <formula1>"stacjonarny,przenośny,oprogramowanie"</formula1>
    </dataValidation>
    <dataValidation type="list" allowBlank="1" showInputMessage="1" showErrorMessage="1" sqref="E10:E12 E17:E38">
      <formula1>"księgowa brutto,odtworzeniowa"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</dc:creator>
  <cp:keywords/>
  <dc:description/>
  <cp:lastModifiedBy>Giera Anna</cp:lastModifiedBy>
  <cp:lastPrinted>2018-01-29T12:14:34Z</cp:lastPrinted>
  <dcterms:created xsi:type="dcterms:W3CDTF">2010-09-22T10:18:20Z</dcterms:created>
  <dcterms:modified xsi:type="dcterms:W3CDTF">2018-02-26T09:56:18Z</dcterms:modified>
  <cp:category/>
  <cp:version/>
  <cp:contentType/>
  <cp:contentStatus/>
</cp:coreProperties>
</file>