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<sst xmlns="http://schemas.openxmlformats.org/spreadsheetml/2006/main" count="87" uniqueCount="67">
  <si>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</si>
  <si>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</si>
  <si>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</si>
  <si>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</si>
  <si>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</si>
  <si>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</si>
  <si>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</si>
  <si>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</si>
  <si>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</si>
  <si>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 xml:space="preserve">Wpływy z usług 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</si>
  <si>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</si>
  <si>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</si>
  <si>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</si>
  <si>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</si>
  <si>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</si>
  <si>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od czynności cywilnoprawnych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</si>
  <si>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</si>
  <si>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</si>
  <si>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</si>
  <si>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</si>
  <si>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Ośrodki pomocy społecznej</t>
  </si>
  <si>
    <t>Razem dochody</t>
  </si>
  <si>
    <t>Udziały gmin w podatkach stanowiących dochód budżetu państwa</t>
  </si>
  <si>
    <t>Szkoły podstawowe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</si>
  <si>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</si>
  <si>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</si>
  <si>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</si>
  <si>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</si>
  <si>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</si>
  <si>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</si>
  <si>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</si>
  <si>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</si>
  <si>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</si>
  <si>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</si>
  <si>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</si>
  <si>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</si>
  <si>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</si>
  <si>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</si>
  <si>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</si>
  <si>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</si>
  <si>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</si>
  <si>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Załącznik Nr 1</t>
  </si>
  <si>
    <t>Wójta Gminy Zarszyn</t>
  </si>
  <si>
    <t>PLAN FINANSOWY</t>
  </si>
  <si>
    <t>DOCHODY BUDŻETU GMINY ZARSZYN NA 2006 ROK</t>
  </si>
  <si>
    <t>Dochody jednostek samorządu terytorialnego zwiazane z realizacją zadań z zakresu administracji rządowej oraz innych zadań zleconych ustawami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</si>
  <si>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</si>
  <si>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</si>
  <si>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</si>
  <si>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</si>
  <si>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</si>
  <si>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</si>
  <si>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</si>
  <si>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</si>
  <si>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Część równoważąca subwencji ogólnej dla gmin</t>
  </si>
  <si>
    <t>Gimnazja</t>
  </si>
  <si>
    <t>Środki na dofinansowanie własnych zadań bieżących gmin (związków gmin), powiatów (zwiazków powiatów), samorządów województw, pozysakane z innych źródeł (Szkoła Marzeń)</t>
  </si>
  <si>
    <t>Świadczenia rodzinne, zaliczka alimentacyjna oraz składki na ubezpieczenia emerytalne i rentowe z ubezpieczenia społecznego</t>
  </si>
  <si>
    <t>KULTURA I OCHRONA DZIEDZICTWA NARODOWEGO</t>
  </si>
  <si>
    <t>Pozostałe zadania w zakresie kultury</t>
  </si>
  <si>
    <t>Środki na dofinansowanie własnych zadań bieżących gmin (związków gmin), powiatów (zwiazków powiatów), samorządów województw, pozysakane z innych źródeł (Program PHARE)</t>
  </si>
  <si>
    <t>Dotacje celowe otrzymane z budżetu państwa na realizację zadań bieżących                                z zakresu administracji rządowej oraz innych zadań zleconych gminie ustawami</t>
  </si>
  <si>
    <t>Zasiłki i pomoc w naturze oraz składki na ubezpieczenia emerytalne                                  i rentowe</t>
  </si>
  <si>
    <t xml:space="preserve">Plan na 2006 r. </t>
  </si>
  <si>
    <t>do Zarządzenia Nr 260/2006</t>
  </si>
  <si>
    <t>z dnia 24.03.2006 r.</t>
  </si>
  <si>
    <t>Urzędy naczelnych organów władzy państwowej kontroli                                                 i ochrony prawa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</si>
</sst>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  <numFmt numFmtId="170" formatCode="0###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5" fontId="5" fillId="2" borderId="1" xfId="0" applyNumberFormat="1" applyFont="1" applyFill="1" applyBorder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right" vertical="top"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65" fontId="6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9" fontId="6" fillId="2" borderId="1" xfId="0" applyNumberFormat="1" applyFont="1" applyFill="1" applyBorder="1" applyAlignment="1" applyProtection="1">
      <alignment horizontal="right" vertical="top" wrapText="1"/>
      <protection locked="0"/>
    </xf>
    <xf numFmtId="1" fontId="5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right" vertical="top" wrapText="1"/>
    </xf>
    <xf numFmtId="169" fontId="5" fillId="2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/>
    </xf>
    <xf numFmtId="0" fontId="9" fillId="0" borderId="2" xfId="0" applyFont="1" applyBorder="1" applyAlignment="1">
      <alignment horizontal="center"/>
    </xf>
    <xf numFmtId="170" fontId="6" fillId="2" borderId="1" xfId="0" applyNumberFormat="1" applyFont="1" applyFill="1" applyBorder="1" applyAlignment="1">
      <alignment horizontal="center" vertical="top" wrapText="1"/>
    </xf>
    <xf numFmtId="168" fontId="5" fillId="2" borderId="1" xfId="0" applyNumberFormat="1" applyFont="1" applyFill="1" applyBorder="1" applyAlignment="1" applyProtection="1">
      <alignment horizontal="center" vertical="top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 vertical="top"/>
      <protection locked="0"/>
    </xf>
    <xf numFmtId="168" fontId="5" fillId="0" borderId="1" xfId="0" applyNumberFormat="1" applyFont="1" applyBorder="1" applyAlignment="1" applyProtection="1">
      <alignment horizontal="center" vertical="top"/>
      <protection locked="0"/>
    </xf>
    <xf numFmtId="1" fontId="7" fillId="0" borderId="1" xfId="0" applyNumberFormat="1" applyFont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6" fillId="2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6" fillId="2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="75" zoomScaleNormal="75" zoomScaleSheetLayoutView="75" workbookViewId="0" topLeftCell="A1">
      <selection activeCell="D28" sqref="D28"/>
    </sheetView>
  </sheetViews>
  <sheetFormatPr defaultColWidth="9.00390625" defaultRowHeight="12.75"/>
  <cols>
    <col min="1" max="1" width="5.625" style="37" customWidth="1"/>
    <col min="2" max="2" width="10.375" style="37" customWidth="1"/>
    <col min="3" max="3" width="6.625" style="37" customWidth="1"/>
    <col min="4" max="4" width="69.625" style="37" customWidth="1"/>
    <col min="5" max="5" width="18.00390625" style="27" customWidth="1"/>
    <col min="6" max="16384" width="9.125" style="37" customWidth="1"/>
  </cols>
  <sheetData>
    <row r="1" spans="4:5" ht="14.25" customHeight="1">
      <c r="D1" s="65" t="s">
        <v>41</v>
      </c>
      <c r="E1" s="65"/>
    </row>
    <row r="2" spans="4:5" ht="14.25" customHeight="1">
      <c r="D2" s="65" t="s">
        <v>64</v>
      </c>
      <c r="E2" s="65"/>
    </row>
    <row r="3" spans="4:5" ht="14.25" customHeight="1">
      <c r="D3" s="65" t="s">
        <v>42</v>
      </c>
      <c r="E3" s="65"/>
    </row>
    <row r="4" spans="4:5" ht="13.5" customHeight="1">
      <c r="D4" s="65" t="s">
        <v>65</v>
      </c>
      <c r="E4" s="65"/>
    </row>
    <row r="5" spans="4:5" ht="10.5" customHeight="1">
      <c r="D5" s="51"/>
      <c r="E5" s="51"/>
    </row>
    <row r="6" spans="1:5" ht="15" customHeight="1">
      <c r="A6" s="63" t="s">
        <v>43</v>
      </c>
      <c r="B6" s="63"/>
      <c r="C6" s="63"/>
      <c r="D6" s="63"/>
      <c r="E6" s="63"/>
    </row>
    <row r="7" spans="1:5" ht="15" customHeight="1">
      <c r="A7" s="64" t="s">
        <v>44</v>
      </c>
      <c r="B7" s="64"/>
      <c r="C7" s="64"/>
      <c r="D7" s="64"/>
      <c r="E7" s="64"/>
    </row>
    <row r="8" spans="1:5" ht="15" customHeight="1">
      <c r="A8" s="52"/>
      <c r="B8" s="52"/>
      <c r="C8" s="52"/>
      <c r="D8" s="52"/>
      <c r="E8" s="52"/>
    </row>
    <row r="9" spans="1:5" ht="43.5" customHeight="1">
      <c r="A9" s="50" t="s">
        <v>2</v>
      </c>
      <c r="B9" s="50" t="s">
        <v>13</v>
      </c>
      <c r="C9" s="49" t="s">
        <v>28</v>
      </c>
      <c r="D9" s="49" t="s">
        <v>3</v>
      </c>
      <c r="E9" s="48" t="s">
        <v>63</v>
      </c>
    </row>
    <row r="10" spans="1:5" ht="14.25">
      <c r="A10" s="38">
        <v>1</v>
      </c>
      <c r="B10" s="38">
        <v>2</v>
      </c>
      <c r="C10" s="39">
        <v>3</v>
      </c>
      <c r="D10" s="39">
        <v>4</v>
      </c>
      <c r="E10" s="28">
        <v>5</v>
      </c>
    </row>
    <row r="11" spans="1:5" s="40" customFormat="1" ht="15">
      <c r="A11" s="1">
        <v>10</v>
      </c>
      <c r="B11" s="2"/>
      <c r="C11" s="3"/>
      <c r="D11" s="4" t="s">
        <v>0</v>
      </c>
      <c r="E11" s="34">
        <f>E12</f>
        <v>3500</v>
      </c>
    </row>
    <row r="12" spans="1:5" ht="15">
      <c r="A12" s="1"/>
      <c r="B12" s="54">
        <v>1095</v>
      </c>
      <c r="C12" s="5"/>
      <c r="D12" s="6" t="s">
        <v>1</v>
      </c>
      <c r="E12" s="35">
        <f>E13</f>
        <v>3500</v>
      </c>
    </row>
    <row r="13" spans="1:5" ht="15">
      <c r="A13" s="7"/>
      <c r="B13" s="55"/>
      <c r="C13" s="29">
        <v>690</v>
      </c>
      <c r="D13" s="9" t="s">
        <v>4</v>
      </c>
      <c r="E13" s="36">
        <v>3500</v>
      </c>
    </row>
    <row r="14" spans="1:5" s="40" customFormat="1" ht="15">
      <c r="A14" s="7">
        <v>20</v>
      </c>
      <c r="B14" s="56"/>
      <c r="C14" s="10"/>
      <c r="D14" s="4" t="s">
        <v>12</v>
      </c>
      <c r="E14" s="34">
        <f>E15</f>
        <v>68000</v>
      </c>
    </row>
    <row r="15" spans="1:5" ht="15">
      <c r="A15" s="7"/>
      <c r="B15" s="57">
        <v>2095</v>
      </c>
      <c r="C15" s="5"/>
      <c r="D15" s="6" t="s">
        <v>1</v>
      </c>
      <c r="E15" s="35">
        <f>E16</f>
        <v>68000</v>
      </c>
    </row>
    <row r="16" spans="1:5" ht="15">
      <c r="A16" s="7"/>
      <c r="B16" s="55"/>
      <c r="C16" s="29">
        <v>870</v>
      </c>
      <c r="D16" s="9" t="s">
        <v>36</v>
      </c>
      <c r="E16" s="36">
        <v>68000</v>
      </c>
    </row>
    <row r="17" spans="1:5" s="40" customFormat="1" ht="15">
      <c r="A17" s="11">
        <v>700</v>
      </c>
      <c r="B17" s="24"/>
      <c r="C17" s="12"/>
      <c r="D17" s="13" t="s">
        <v>5</v>
      </c>
      <c r="E17" s="34">
        <f>E18</f>
        <v>75000</v>
      </c>
    </row>
    <row r="18" spans="1:5" ht="15">
      <c r="A18" s="11"/>
      <c r="B18" s="21">
        <v>70005</v>
      </c>
      <c r="C18" s="14"/>
      <c r="D18" s="15" t="s">
        <v>6</v>
      </c>
      <c r="E18" s="35">
        <f>SUM(E19:E21)</f>
        <v>75000</v>
      </c>
    </row>
    <row r="19" spans="1:5" ht="28.5">
      <c r="A19" s="16"/>
      <c r="B19" s="58"/>
      <c r="C19" s="31">
        <v>470</v>
      </c>
      <c r="D19" s="18" t="s">
        <v>37</v>
      </c>
      <c r="E19" s="36">
        <v>5000</v>
      </c>
    </row>
    <row r="20" spans="1:5" ht="46.5" customHeight="1">
      <c r="A20" s="16"/>
      <c r="B20" s="58"/>
      <c r="C20" s="31">
        <v>750</v>
      </c>
      <c r="D20" s="18" t="s">
        <v>38</v>
      </c>
      <c r="E20" s="36">
        <v>55000</v>
      </c>
    </row>
    <row r="21" spans="1:5" ht="15">
      <c r="A21" s="16"/>
      <c r="B21" s="58"/>
      <c r="C21" s="31">
        <v>870</v>
      </c>
      <c r="D21" s="18" t="s">
        <v>36</v>
      </c>
      <c r="E21" s="36">
        <v>15000</v>
      </c>
    </row>
    <row r="22" spans="1:5" s="40" customFormat="1" ht="15">
      <c r="A22" s="11">
        <v>750</v>
      </c>
      <c r="B22" s="59"/>
      <c r="C22" s="12"/>
      <c r="D22" s="13" t="s">
        <v>7</v>
      </c>
      <c r="E22" s="34">
        <f>E23</f>
        <v>81554</v>
      </c>
    </row>
    <row r="23" spans="1:5" ht="15">
      <c r="A23" s="11"/>
      <c r="B23" s="21">
        <v>75011</v>
      </c>
      <c r="C23" s="14"/>
      <c r="D23" s="15" t="s">
        <v>8</v>
      </c>
      <c r="E23" s="35">
        <f>E24+E25</f>
        <v>81554</v>
      </c>
    </row>
    <row r="24" spans="1:5" ht="45.75" customHeight="1">
      <c r="A24" s="11"/>
      <c r="B24" s="60"/>
      <c r="C24" s="17">
        <v>2010</v>
      </c>
      <c r="D24" s="18" t="s">
        <v>61</v>
      </c>
      <c r="E24" s="36">
        <v>80554</v>
      </c>
    </row>
    <row r="25" spans="1:5" ht="31.5" customHeight="1">
      <c r="A25" s="11"/>
      <c r="B25" s="60"/>
      <c r="C25" s="31">
        <v>2360</v>
      </c>
      <c r="D25" s="18" t="s">
        <v>45</v>
      </c>
      <c r="E25" s="36">
        <v>1000</v>
      </c>
    </row>
    <row r="26" spans="1:5" s="40" customFormat="1" ht="30">
      <c r="A26" s="16">
        <v>751</v>
      </c>
      <c r="B26" s="61"/>
      <c r="C26" s="19"/>
      <c r="D26" s="13" t="s">
        <v>27</v>
      </c>
      <c r="E26" s="34">
        <f>E27</f>
        <v>1488</v>
      </c>
    </row>
    <row r="27" spans="1:5" ht="30">
      <c r="A27" s="20"/>
      <c r="B27" s="21">
        <v>75101</v>
      </c>
      <c r="C27" s="14"/>
      <c r="D27" s="15" t="s">
        <v>66</v>
      </c>
      <c r="E27" s="35">
        <f>E28</f>
        <v>1488</v>
      </c>
    </row>
    <row r="28" spans="1:5" ht="42.75">
      <c r="A28" s="22"/>
      <c r="B28" s="23"/>
      <c r="C28" s="17">
        <v>2010</v>
      </c>
      <c r="D28" s="18" t="s">
        <v>61</v>
      </c>
      <c r="E28" s="36">
        <v>1488</v>
      </c>
    </row>
    <row r="29" spans="1:5" s="40" customFormat="1" ht="45.75" customHeight="1">
      <c r="A29" s="20">
        <v>756</v>
      </c>
      <c r="B29" s="24"/>
      <c r="C29" s="25"/>
      <c r="D29" s="13" t="s">
        <v>31</v>
      </c>
      <c r="E29" s="34">
        <f>E30+E32+E38+E47+E50</f>
        <v>2774880</v>
      </c>
    </row>
    <row r="30" spans="1:5" ht="15.75" customHeight="1">
      <c r="A30" s="11"/>
      <c r="B30" s="21">
        <v>75601</v>
      </c>
      <c r="C30" s="26"/>
      <c r="D30" s="15" t="s">
        <v>14</v>
      </c>
      <c r="E30" s="35">
        <f>E31</f>
        <v>3000</v>
      </c>
    </row>
    <row r="31" spans="1:5" ht="28.5">
      <c r="A31" s="16"/>
      <c r="B31" s="23"/>
      <c r="C31" s="31">
        <v>350</v>
      </c>
      <c r="D31" s="18" t="s">
        <v>11</v>
      </c>
      <c r="E31" s="36">
        <v>3000</v>
      </c>
    </row>
    <row r="32" spans="1:5" ht="45.75" customHeight="1">
      <c r="A32" s="11"/>
      <c r="B32" s="21">
        <v>75615</v>
      </c>
      <c r="C32" s="14"/>
      <c r="D32" s="15" t="s">
        <v>39</v>
      </c>
      <c r="E32" s="35">
        <f>E33+E34+E35+E36+E37</f>
        <v>495000</v>
      </c>
    </row>
    <row r="33" spans="1:5" ht="15" customHeight="1">
      <c r="A33" s="16"/>
      <c r="B33" s="23"/>
      <c r="C33" s="31">
        <v>310</v>
      </c>
      <c r="D33" s="18" t="s">
        <v>46</v>
      </c>
      <c r="E33" s="36">
        <v>440000</v>
      </c>
    </row>
    <row r="34" spans="1:5" ht="15" customHeight="1">
      <c r="A34" s="16"/>
      <c r="B34" s="23"/>
      <c r="C34" s="31">
        <v>320</v>
      </c>
      <c r="D34" s="18" t="s">
        <v>47</v>
      </c>
      <c r="E34" s="36">
        <v>20000</v>
      </c>
    </row>
    <row r="35" spans="1:5" ht="15" customHeight="1">
      <c r="A35" s="16"/>
      <c r="B35" s="23"/>
      <c r="C35" s="31">
        <v>330</v>
      </c>
      <c r="D35" s="18" t="s">
        <v>48</v>
      </c>
      <c r="E35" s="36">
        <v>27000</v>
      </c>
    </row>
    <row r="36" spans="1:5" ht="15" customHeight="1">
      <c r="A36" s="16"/>
      <c r="B36" s="23"/>
      <c r="C36" s="31">
        <v>340</v>
      </c>
      <c r="D36" s="18" t="s">
        <v>49</v>
      </c>
      <c r="E36" s="36">
        <v>2500</v>
      </c>
    </row>
    <row r="37" spans="1:5" ht="15">
      <c r="A37" s="16"/>
      <c r="B37" s="23"/>
      <c r="C37" s="31">
        <v>500</v>
      </c>
      <c r="D37" s="18" t="s">
        <v>15</v>
      </c>
      <c r="E37" s="36">
        <v>5500</v>
      </c>
    </row>
    <row r="38" spans="1:5" s="33" customFormat="1" ht="45">
      <c r="A38" s="16"/>
      <c r="B38" s="30">
        <v>75616</v>
      </c>
      <c r="C38" s="32"/>
      <c r="D38" s="15" t="s">
        <v>35</v>
      </c>
      <c r="E38" s="35">
        <f>SUM(E39:E46)</f>
        <v>616500</v>
      </c>
    </row>
    <row r="39" spans="1:5" ht="15">
      <c r="A39" s="16"/>
      <c r="B39" s="23"/>
      <c r="C39" s="31">
        <v>310</v>
      </c>
      <c r="D39" s="18" t="s">
        <v>46</v>
      </c>
      <c r="E39" s="36">
        <v>260000</v>
      </c>
    </row>
    <row r="40" spans="1:5" ht="15">
      <c r="A40" s="16"/>
      <c r="B40" s="23"/>
      <c r="C40" s="31">
        <v>320</v>
      </c>
      <c r="D40" s="18" t="s">
        <v>47</v>
      </c>
      <c r="E40" s="36">
        <v>250000</v>
      </c>
    </row>
    <row r="41" spans="1:5" ht="15">
      <c r="A41" s="16"/>
      <c r="B41" s="23"/>
      <c r="C41" s="31">
        <v>330</v>
      </c>
      <c r="D41" s="18" t="s">
        <v>48</v>
      </c>
      <c r="E41" s="36">
        <v>7500</v>
      </c>
    </row>
    <row r="42" spans="1:5" ht="15">
      <c r="A42" s="16"/>
      <c r="B42" s="23"/>
      <c r="C42" s="31">
        <v>340</v>
      </c>
      <c r="D42" s="18" t="s">
        <v>49</v>
      </c>
      <c r="E42" s="36">
        <v>74500</v>
      </c>
    </row>
    <row r="43" spans="1:5" ht="15">
      <c r="A43" s="16"/>
      <c r="B43" s="23"/>
      <c r="C43" s="31">
        <v>360</v>
      </c>
      <c r="D43" s="18" t="s">
        <v>50</v>
      </c>
      <c r="E43" s="36">
        <v>5500</v>
      </c>
    </row>
    <row r="44" spans="1:5" ht="15">
      <c r="A44" s="16"/>
      <c r="B44" s="23"/>
      <c r="C44" s="31">
        <v>370</v>
      </c>
      <c r="D44" s="18" t="s">
        <v>51</v>
      </c>
      <c r="E44" s="36">
        <v>500</v>
      </c>
    </row>
    <row r="45" spans="1:5" ht="15">
      <c r="A45" s="16"/>
      <c r="B45" s="23"/>
      <c r="C45" s="31">
        <v>430</v>
      </c>
      <c r="D45" s="18" t="s">
        <v>52</v>
      </c>
      <c r="E45" s="36">
        <v>1000</v>
      </c>
    </row>
    <row r="46" spans="1:5" ht="15">
      <c r="A46" s="16"/>
      <c r="B46" s="23"/>
      <c r="C46" s="31">
        <v>500</v>
      </c>
      <c r="D46" s="18" t="s">
        <v>53</v>
      </c>
      <c r="E46" s="36">
        <v>17500</v>
      </c>
    </row>
    <row r="47" spans="1:5" ht="28.5" customHeight="1">
      <c r="A47" s="11"/>
      <c r="B47" s="21">
        <v>75618</v>
      </c>
      <c r="C47" s="14"/>
      <c r="D47" s="15" t="s">
        <v>24</v>
      </c>
      <c r="E47" s="35">
        <f>SUM(E48:E49)</f>
        <v>100000</v>
      </c>
    </row>
    <row r="48" spans="1:5" ht="15.75" customHeight="1">
      <c r="A48" s="11"/>
      <c r="B48" s="21"/>
      <c r="C48" s="31">
        <v>410</v>
      </c>
      <c r="D48" s="18" t="s">
        <v>30</v>
      </c>
      <c r="E48" s="36">
        <v>20000</v>
      </c>
    </row>
    <row r="49" spans="1:5" ht="15" customHeight="1">
      <c r="A49" s="16"/>
      <c r="B49" s="23"/>
      <c r="C49" s="31">
        <v>480</v>
      </c>
      <c r="D49" s="18" t="s">
        <v>40</v>
      </c>
      <c r="E49" s="36">
        <v>80000</v>
      </c>
    </row>
    <row r="50" spans="1:5" ht="19.5" customHeight="1">
      <c r="A50" s="16"/>
      <c r="B50" s="30">
        <v>75621</v>
      </c>
      <c r="C50" s="32"/>
      <c r="D50" s="15" t="s">
        <v>22</v>
      </c>
      <c r="E50" s="35">
        <f>SUM(E51:E52)</f>
        <v>1560380</v>
      </c>
    </row>
    <row r="51" spans="1:5" ht="15.75" customHeight="1">
      <c r="A51" s="11"/>
      <c r="B51" s="21"/>
      <c r="C51" s="31">
        <v>10</v>
      </c>
      <c r="D51" s="18" t="s">
        <v>16</v>
      </c>
      <c r="E51" s="36">
        <v>1542380</v>
      </c>
    </row>
    <row r="52" spans="1:5" ht="15" customHeight="1">
      <c r="A52" s="16"/>
      <c r="B52" s="23"/>
      <c r="C52" s="31">
        <v>20</v>
      </c>
      <c r="D52" s="18" t="s">
        <v>26</v>
      </c>
      <c r="E52" s="36">
        <v>18000</v>
      </c>
    </row>
    <row r="53" spans="1:5" s="40" customFormat="1" ht="15.75" customHeight="1">
      <c r="A53" s="11">
        <v>758</v>
      </c>
      <c r="B53" s="24"/>
      <c r="C53" s="19"/>
      <c r="D53" s="13" t="s">
        <v>17</v>
      </c>
      <c r="E53" s="34">
        <f>E54+E56+E58</f>
        <v>8606376</v>
      </c>
    </row>
    <row r="54" spans="1:5" ht="30">
      <c r="A54" s="11"/>
      <c r="B54" s="21">
        <v>75801</v>
      </c>
      <c r="C54" s="14"/>
      <c r="D54" s="15" t="s">
        <v>18</v>
      </c>
      <c r="E54" s="35">
        <f>E55</f>
        <v>5113143</v>
      </c>
    </row>
    <row r="55" spans="1:5" ht="15">
      <c r="A55" s="11"/>
      <c r="B55" s="21"/>
      <c r="C55" s="17">
        <v>2920</v>
      </c>
      <c r="D55" s="18" t="s">
        <v>25</v>
      </c>
      <c r="E55" s="36">
        <v>5113143</v>
      </c>
    </row>
    <row r="56" spans="1:5" ht="15">
      <c r="A56" s="11"/>
      <c r="B56" s="21">
        <v>75807</v>
      </c>
      <c r="C56" s="14"/>
      <c r="D56" s="15" t="s">
        <v>34</v>
      </c>
      <c r="E56" s="35">
        <f>E57</f>
        <v>3405733</v>
      </c>
    </row>
    <row r="57" spans="1:5" ht="15">
      <c r="A57" s="11"/>
      <c r="B57" s="21"/>
      <c r="C57" s="17">
        <v>2920</v>
      </c>
      <c r="D57" s="18" t="s">
        <v>25</v>
      </c>
      <c r="E57" s="36">
        <v>3405733</v>
      </c>
    </row>
    <row r="58" spans="1:5" s="33" customFormat="1" ht="15">
      <c r="A58" s="11"/>
      <c r="B58" s="21">
        <v>75831</v>
      </c>
      <c r="C58" s="14"/>
      <c r="D58" s="15" t="s">
        <v>54</v>
      </c>
      <c r="E58" s="35">
        <f>E59</f>
        <v>87500</v>
      </c>
    </row>
    <row r="59" spans="1:5" ht="15">
      <c r="A59" s="11"/>
      <c r="B59" s="21"/>
      <c r="C59" s="17">
        <v>2920</v>
      </c>
      <c r="D59" s="18" t="s">
        <v>25</v>
      </c>
      <c r="E59" s="36">
        <v>87500</v>
      </c>
    </row>
    <row r="60" spans="1:5" s="40" customFormat="1" ht="15">
      <c r="A60" s="11">
        <v>801</v>
      </c>
      <c r="B60" s="24"/>
      <c r="C60" s="19"/>
      <c r="D60" s="13" t="s">
        <v>19</v>
      </c>
      <c r="E60" s="34">
        <f>E61+E65</f>
        <v>202360</v>
      </c>
    </row>
    <row r="61" spans="1:5" ht="15.75" customHeight="1">
      <c r="A61" s="11"/>
      <c r="B61" s="21">
        <v>80101</v>
      </c>
      <c r="C61" s="14"/>
      <c r="D61" s="15" t="s">
        <v>23</v>
      </c>
      <c r="E61" s="35">
        <f>E62+E63+E64</f>
        <v>72120</v>
      </c>
    </row>
    <row r="62" spans="1:5" ht="15.75" customHeight="1">
      <c r="A62" s="11"/>
      <c r="B62" s="21"/>
      <c r="C62" s="62">
        <v>830</v>
      </c>
      <c r="D62" s="18" t="s">
        <v>9</v>
      </c>
      <c r="E62" s="36">
        <v>7000</v>
      </c>
    </row>
    <row r="63" spans="1:5" ht="45" customHeight="1">
      <c r="A63" s="11"/>
      <c r="B63" s="21"/>
      <c r="C63" s="53">
        <v>2708</v>
      </c>
      <c r="D63" s="18" t="s">
        <v>56</v>
      </c>
      <c r="E63" s="36">
        <v>48840</v>
      </c>
    </row>
    <row r="64" spans="1:5" ht="47.25" customHeight="1">
      <c r="A64" s="11"/>
      <c r="B64" s="21"/>
      <c r="C64" s="53">
        <v>2709</v>
      </c>
      <c r="D64" s="18" t="s">
        <v>56</v>
      </c>
      <c r="E64" s="36">
        <v>16280</v>
      </c>
    </row>
    <row r="65" spans="1:5" s="33" customFormat="1" ht="15.75" customHeight="1">
      <c r="A65" s="11"/>
      <c r="B65" s="21">
        <v>80110</v>
      </c>
      <c r="C65" s="32"/>
      <c r="D65" s="15" t="s">
        <v>55</v>
      </c>
      <c r="E65" s="35">
        <f>E66+E67</f>
        <v>130240</v>
      </c>
    </row>
    <row r="66" spans="1:5" s="33" customFormat="1" ht="45" customHeight="1">
      <c r="A66" s="11"/>
      <c r="B66" s="21"/>
      <c r="C66" s="53">
        <v>2708</v>
      </c>
      <c r="D66" s="18" t="s">
        <v>56</v>
      </c>
      <c r="E66" s="36">
        <v>97680</v>
      </c>
    </row>
    <row r="67" spans="1:5" ht="47.25" customHeight="1">
      <c r="A67" s="11"/>
      <c r="B67" s="21"/>
      <c r="C67" s="53">
        <v>2709</v>
      </c>
      <c r="D67" s="18" t="s">
        <v>56</v>
      </c>
      <c r="E67" s="36">
        <v>32560</v>
      </c>
    </row>
    <row r="68" spans="1:5" s="40" customFormat="1" ht="15">
      <c r="A68" s="11">
        <v>852</v>
      </c>
      <c r="B68" s="24"/>
      <c r="C68" s="19"/>
      <c r="D68" s="13" t="s">
        <v>32</v>
      </c>
      <c r="E68" s="34">
        <f>E69+E71+E73+E76+E78+E81</f>
        <v>2507600</v>
      </c>
    </row>
    <row r="69" spans="1:5" s="43" customFormat="1" ht="35.25" customHeight="1">
      <c r="A69" s="41"/>
      <c r="B69" s="21">
        <v>85212</v>
      </c>
      <c r="C69" s="14"/>
      <c r="D69" s="44" t="s">
        <v>57</v>
      </c>
      <c r="E69" s="42">
        <f>E70</f>
        <v>2076000</v>
      </c>
    </row>
    <row r="70" spans="1:5" s="43" customFormat="1" ht="42.75">
      <c r="A70" s="46"/>
      <c r="B70" s="60"/>
      <c r="C70" s="17">
        <v>2010</v>
      </c>
      <c r="D70" s="18" t="s">
        <v>61</v>
      </c>
      <c r="E70" s="45">
        <v>2076000</v>
      </c>
    </row>
    <row r="71" spans="1:5" ht="45">
      <c r="A71" s="11"/>
      <c r="B71" s="21">
        <v>85213</v>
      </c>
      <c r="C71" s="14"/>
      <c r="D71" s="15" t="s">
        <v>33</v>
      </c>
      <c r="E71" s="35">
        <f>E72</f>
        <v>7000</v>
      </c>
    </row>
    <row r="72" spans="1:5" ht="42.75">
      <c r="A72" s="11"/>
      <c r="B72" s="21"/>
      <c r="C72" s="17">
        <v>2010</v>
      </c>
      <c r="D72" s="18" t="s">
        <v>61</v>
      </c>
      <c r="E72" s="36">
        <v>7000</v>
      </c>
    </row>
    <row r="73" spans="1:5" ht="31.5" customHeight="1">
      <c r="A73" s="11"/>
      <c r="B73" s="21">
        <v>85214</v>
      </c>
      <c r="C73" s="14"/>
      <c r="D73" s="15" t="s">
        <v>62</v>
      </c>
      <c r="E73" s="35">
        <f>E74+E75</f>
        <v>200400</v>
      </c>
    </row>
    <row r="74" spans="1:5" ht="42.75">
      <c r="A74" s="11"/>
      <c r="B74" s="21"/>
      <c r="C74" s="17">
        <v>2010</v>
      </c>
      <c r="D74" s="18" t="s">
        <v>61</v>
      </c>
      <c r="E74" s="36">
        <v>27200</v>
      </c>
    </row>
    <row r="75" spans="1:5" ht="28.5">
      <c r="A75" s="11"/>
      <c r="B75" s="21"/>
      <c r="C75" s="17">
        <v>2030</v>
      </c>
      <c r="D75" s="18" t="s">
        <v>10</v>
      </c>
      <c r="E75" s="36">
        <v>173200</v>
      </c>
    </row>
    <row r="76" spans="1:5" ht="15">
      <c r="A76" s="16"/>
      <c r="B76" s="30">
        <v>85219</v>
      </c>
      <c r="C76" s="14"/>
      <c r="D76" s="15" t="s">
        <v>20</v>
      </c>
      <c r="E76" s="35">
        <f>E77</f>
        <v>123000</v>
      </c>
    </row>
    <row r="77" spans="1:5" ht="28.5">
      <c r="A77" s="16"/>
      <c r="B77" s="23"/>
      <c r="C77" s="17">
        <v>2030</v>
      </c>
      <c r="D77" s="18" t="s">
        <v>10</v>
      </c>
      <c r="E77" s="36">
        <v>123000</v>
      </c>
    </row>
    <row r="78" spans="1:5" ht="15">
      <c r="A78" s="16"/>
      <c r="B78" s="30">
        <v>85228</v>
      </c>
      <c r="C78" s="14"/>
      <c r="D78" s="15" t="s">
        <v>29</v>
      </c>
      <c r="E78" s="35">
        <f>E79+E80</f>
        <v>29000</v>
      </c>
    </row>
    <row r="79" spans="1:5" ht="42.75">
      <c r="A79" s="16"/>
      <c r="B79" s="23"/>
      <c r="C79" s="17">
        <v>2010</v>
      </c>
      <c r="D79" s="18" t="s">
        <v>61</v>
      </c>
      <c r="E79" s="36">
        <v>19000</v>
      </c>
    </row>
    <row r="80" spans="1:5" ht="15">
      <c r="A80" s="16"/>
      <c r="B80" s="23"/>
      <c r="C80" s="31">
        <v>830</v>
      </c>
      <c r="D80" s="18" t="s">
        <v>9</v>
      </c>
      <c r="E80" s="36">
        <v>10000</v>
      </c>
    </row>
    <row r="81" spans="1:5" s="33" customFormat="1" ht="15">
      <c r="A81" s="16"/>
      <c r="B81" s="30">
        <v>85295</v>
      </c>
      <c r="C81" s="32"/>
      <c r="D81" s="15" t="s">
        <v>1</v>
      </c>
      <c r="E81" s="35">
        <f>E82</f>
        <v>72200</v>
      </c>
    </row>
    <row r="82" spans="1:5" ht="28.5">
      <c r="A82" s="16"/>
      <c r="B82" s="23"/>
      <c r="C82" s="17">
        <v>2030</v>
      </c>
      <c r="D82" s="18" t="s">
        <v>10</v>
      </c>
      <c r="E82" s="36">
        <v>72200</v>
      </c>
    </row>
    <row r="83" spans="1:5" s="40" customFormat="1" ht="15.75" customHeight="1">
      <c r="A83" s="11">
        <v>921</v>
      </c>
      <c r="B83" s="24"/>
      <c r="C83" s="19"/>
      <c r="D83" s="13" t="s">
        <v>58</v>
      </c>
      <c r="E83" s="34">
        <f>E84</f>
        <v>54000</v>
      </c>
    </row>
    <row r="84" spans="1:5" s="47" customFormat="1" ht="15.75" customHeight="1">
      <c r="A84" s="41"/>
      <c r="B84" s="21">
        <v>92105</v>
      </c>
      <c r="C84" s="14"/>
      <c r="D84" s="15" t="s">
        <v>59</v>
      </c>
      <c r="E84" s="42">
        <f>E85</f>
        <v>54000</v>
      </c>
    </row>
    <row r="85" spans="1:5" s="43" customFormat="1" ht="42" customHeight="1">
      <c r="A85" s="46"/>
      <c r="B85" s="60"/>
      <c r="C85" s="8">
        <v>2701</v>
      </c>
      <c r="D85" s="9" t="s">
        <v>60</v>
      </c>
      <c r="E85" s="45">
        <v>54000</v>
      </c>
    </row>
    <row r="86" spans="1:5" s="40" customFormat="1" ht="15.75" customHeight="1">
      <c r="A86" s="11"/>
      <c r="B86" s="11"/>
      <c r="C86" s="19"/>
      <c r="D86" s="13" t="s">
        <v>21</v>
      </c>
      <c r="E86" s="34">
        <f>E11+E14+E17+E22+E26+E29+E53+E60+E68+E83</f>
        <v>14374758</v>
      </c>
    </row>
  </sheetData>
  <mergeCells count="6">
    <mergeCell ref="A6:E6"/>
    <mergeCell ref="A7:E7"/>
    <mergeCell ref="D1:E1"/>
    <mergeCell ref="D2:E2"/>
    <mergeCell ref="D3:E3"/>
    <mergeCell ref="D4:E4"/>
  </mergeCells>
  <printOptions horizontalCentered="1"/>
  <pageMargins left="0.5905511811023623" right="0.3937007874015748" top="0.5905511811023623" bottom="0.5905511811023623" header="0" footer="0.1968503937007874"/>
  <pageSetup horizontalDpi="240" verticalDpi="240" orientation="portrait" paperSize="9" scale="85" r:id="rId1"/>
  <headerFooter alignWithMargins="0">
    <oddHeader>&amp;CStrona &amp;P</oddHeader>
  </headerFooter>
  <rowBreaks count="2" manualBreakCount="2">
    <brk id="42" max="4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2006-03-23T08:54:56Z</cp:lastPrinted>
  <dcterms:created xsi:type="dcterms:W3CDTF">2002-11-06T11:39:12Z</dcterms:created>
  <dcterms:modified xsi:type="dcterms:W3CDTF">2006-03-29T09:55:14Z</dcterms:modified>
  <cp:category/>
  <cp:version/>
  <cp:contentType/>
  <cp:contentStatus/>
</cp:coreProperties>
</file>