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0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'Arkusz1'!$A$1:$D$167</definedName>
  </definedNames>
  <calcPr fullCalcOnLoad="1"/>
</workbook>
</file>

<file path=xl/sharedStrings.xml><?xml version="1.0" encoding="utf-8"?>
<sst xmlns="http://schemas.openxmlformats.org/spreadsheetml/2006/main" count="168" uniqueCount="97">
  <si>
    <t>Dział</t>
  </si>
  <si>
    <t>ROLNICTWO I ŁOWIECTWO</t>
  </si>
  <si>
    <t>Izby Rolnicze</t>
  </si>
  <si>
    <t>Pozostała działalność</t>
  </si>
  <si>
    <t>LEŚNICTWO</t>
  </si>
  <si>
    <t>Dostarczanie wody</t>
  </si>
  <si>
    <t>TRANSPORT I ŁĄCZNOŚĆ</t>
  </si>
  <si>
    <t>Drogi publiczne gminne  z tego: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</si>
  <si>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</si>
  <si>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</si>
  <si>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</si>
  <si>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</si>
  <si>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</si>
  <si>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</si>
  <si>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</si>
  <si>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Rady gmin</t>
  </si>
  <si>
    <t>Urzędy gmin</t>
  </si>
  <si>
    <t>Pobór podatków, opłat i niepodatkowych należności budżetowych</t>
  </si>
  <si>
    <t>URZĘDY NACZELNYCH ORGANÓW WŁADZY PAŃSTWOWEJ KONTROLI I OCHRONY PRAWA ORAZ SĄDOWNICTWA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</si>
  <si>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</si>
  <si>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</si>
  <si>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</si>
  <si>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</si>
  <si>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</si>
  <si>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>Gimnazja</t>
  </si>
  <si>
    <t>Dowożenie uczniów do szkół</t>
  </si>
  <si>
    <t>Zespoły ekonomiczno-administracyjne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</si>
  <si>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</si>
  <si>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</si>
  <si>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</si>
  <si>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</si>
  <si>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</si>
  <si>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</si>
  <si>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</si>
  <si>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</si>
  <si>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</si>
  <si>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</si>
  <si>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</si>
  <si>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</si>
  <si>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</si>
  <si>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</si>
  <si>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</si>
  <si>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</si>
  <si>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</si>
  <si>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>KULTURA FIZYCZNA I SPORT</t>
  </si>
  <si>
    <t>Zadania w zakresie kultury fizycznej i sportu</t>
  </si>
  <si>
    <t>Nazwa działu, rozdziału</t>
  </si>
  <si>
    <t>WYTWARZANIE I ZAOPATRYWANIE W ENERGIĘ ELEKTRYCZNĄ, GAZ I WODĘ</t>
  </si>
  <si>
    <t>RÓŻNE ROZLICZENIA</t>
  </si>
  <si>
    <t>Rezerwy ogólne i celowe</t>
  </si>
  <si>
    <t>Dokształcanie i doskonalenie nauczycieli</t>
  </si>
  <si>
    <t>Cmentarze</t>
  </si>
  <si>
    <t>RAZEM WYDATKI</t>
  </si>
  <si>
    <t>BEZPIECZEŃSTWO PUBLICZNE I OCHRONA PRZECIWPOŻAROWA</t>
  </si>
  <si>
    <t>Rady Gminy Zarszyn</t>
  </si>
  <si>
    <t>Rozdział</t>
  </si>
  <si>
    <t>POMOC SPOŁECZNA</t>
  </si>
  <si>
    <t>wydatki bieżące w tym:</t>
  </si>
  <si>
    <t>dotacje</t>
  </si>
  <si>
    <t xml:space="preserve">wydatki bieżące </t>
  </si>
  <si>
    <t>wydatki majatkowe</t>
  </si>
  <si>
    <t>wynagrodzenia i pochodne</t>
  </si>
  <si>
    <t>wydataki na obsługę długu publicznego</t>
  </si>
  <si>
    <t>dotacja przedmiotowa z budżetu dla zakładu budżetowego</t>
  </si>
  <si>
    <t xml:space="preserve">do Projektu Uchwały Budżetowej </t>
  </si>
  <si>
    <t xml:space="preserve">wydatki majątkowe </t>
  </si>
  <si>
    <t>Obrona cywilna</t>
  </si>
  <si>
    <t>Obiekty sportowe</t>
  </si>
  <si>
    <t xml:space="preserve">Przedszkola </t>
  </si>
  <si>
    <t>DOCHODY OD OSÓB PRAWNYCH, OSÓB FIZYCZNYCH I OD INNYCH JEDNOSTEK NIEPOSIADAJĄCYCH OSOBOWOŚCI PRAWNEJ ORAZ WYDATKI ZWIĄZANE Z ICH POBOREM</t>
  </si>
  <si>
    <t>wydatki majątkowe</t>
  </si>
  <si>
    <t>Świadczenia rodzinne oraz składki na ubezpieczenia emerytalne i rentowe z ubezpieczenia społecznego</t>
  </si>
  <si>
    <t>Załącznik Nr 2</t>
  </si>
  <si>
    <t>wydatki bieżące, w tym:</t>
  </si>
  <si>
    <t>dotacja dla instytucji kultury</t>
  </si>
  <si>
    <t>wydatki programu Szkoła marzeń</t>
  </si>
  <si>
    <t>Plan na 2006 r.</t>
  </si>
  <si>
    <t>w tym wynagrodzenia i pochodne</t>
  </si>
  <si>
    <t>Oddziały przedszkolne w szkołach podstawowych</t>
  </si>
  <si>
    <t>WYDATKI BUDŻETU GMINY ZARSZYN NA 2006 ROK</t>
  </si>
  <si>
    <t xml:space="preserve"> </t>
  </si>
  <si>
    <t>wydatki majątkowe sfinansowane środkami z budżetu UE</t>
  </si>
  <si>
    <t>wydatki majatkowe w tym:</t>
  </si>
  <si>
    <t>remonty budynków szkolnych</t>
  </si>
  <si>
    <t>wydatki majątkowe sfinansowane środkami własnymi (współfinansowanie)</t>
  </si>
  <si>
    <t>wydatki majątkowe sfinansowane środkami własnymi ( współfinansowanie)</t>
  </si>
  <si>
    <t>rezerwa ogólna</t>
  </si>
  <si>
    <t>rezerwa celowa na pokrycie poręczenia pozyczki SPG ZOZ w Zarszynie</t>
  </si>
  <si>
    <t xml:space="preserve">wydatki majatkowe w tym: </t>
  </si>
  <si>
    <t>rezerwa celowa na inwestycje</t>
  </si>
  <si>
    <t>wydatki bieżące  w tym:</t>
  </si>
  <si>
    <t>wydatki majątkowe sfinansowane środkami własnymi (wspólfinansowanie)</t>
  </si>
  <si>
    <t xml:space="preserve"> wynagrodzenia i pochodne</t>
  </si>
  <si>
    <t xml:space="preserve">wydatki bieżące w tym: </t>
  </si>
  <si>
    <t>Urzędy naczelnych organów władzy państwowej , kontroli i ochrony prawa</t>
  </si>
  <si>
    <t>rezerwa celowa na wynagrodzenia i pochodne nauczycieli w zwiazku                                                      z awansem zawodowym</t>
  </si>
  <si>
    <t>Świadczenia na ubezpieczenie zdrowotne opłacane za osoby pobierające niektóre świadczeń z pomocy społecznej oraz niektóre świadczenia rodzinne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</si>
</sst>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sz val="12"/>
      <color indexed="8"/>
      <name val="Arial CE"/>
      <family val="2"/>
    </font>
    <font>
      <b/>
      <sz val="10"/>
      <name val="Arial CE"/>
      <family val="2"/>
    </font>
    <font>
      <b/>
      <sz val="11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/>
    </xf>
    <xf numFmtId="0" fontId="9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/>
    </xf>
    <xf numFmtId="3" fontId="9" fillId="2" borderId="1" xfId="20" applyNumberFormat="1" applyFont="1" applyFill="1" applyBorder="1" applyAlignment="1">
      <alignment horizontal="right" vertical="top"/>
    </xf>
    <xf numFmtId="3" fontId="9" fillId="2" borderId="1" xfId="2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0" fillId="2" borderId="1" xfId="2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right" vertical="top"/>
    </xf>
    <xf numFmtId="3" fontId="10" fillId="2" borderId="1" xfId="2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/>
    </xf>
    <xf numFmtId="3" fontId="13" fillId="2" borderId="1" xfId="2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/>
    </xf>
    <xf numFmtId="0" fontId="13" fillId="2" borderId="1" xfId="0" applyFont="1" applyFill="1" applyBorder="1" applyAlignment="1">
      <alignment horizontal="center" vertical="center"/>
    </xf>
    <xf numFmtId="3" fontId="14" fillId="2" borderId="1" xfId="20" applyNumberFormat="1" applyFont="1" applyFill="1" applyBorder="1" applyAlignment="1">
      <alignment horizontal="right" vertical="top"/>
    </xf>
    <xf numFmtId="3" fontId="13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3" fontId="14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169" fontId="9" fillId="2" borderId="1" xfId="0" applyNumberFormat="1" applyFont="1" applyFill="1" applyBorder="1" applyAlignment="1">
      <alignment horizontal="center" vertical="center"/>
    </xf>
    <xf numFmtId="169" fontId="13" fillId="2" borderId="1" xfId="0" applyNumberFormat="1" applyFont="1" applyFill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vertical="center"/>
    </xf>
    <xf numFmtId="168" fontId="13" fillId="2" borderId="1" xfId="0" applyNumberFormat="1" applyFont="1" applyFill="1" applyBorder="1" applyAlignment="1">
      <alignment vertical="center"/>
    </xf>
    <xf numFmtId="168" fontId="10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8" fontId="11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2" borderId="0" xfId="0" applyFont="1" applyFill="1" applyAlignment="1">
      <alignment/>
    </xf>
    <xf numFmtId="0" fontId="2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view="pageBreakPreview" zoomScale="75" zoomScaleNormal="75" zoomScaleSheetLayoutView="75" workbookViewId="0" topLeftCell="A1">
      <selection activeCell="C177" sqref="C177"/>
    </sheetView>
  </sheetViews>
  <sheetFormatPr defaultColWidth="9.25390625" defaultRowHeight="12.75"/>
  <cols>
    <col min="1" max="1" width="6.00390625" style="52" customWidth="1"/>
    <col min="2" max="2" width="8.125" style="19" customWidth="1"/>
    <col min="3" max="3" width="74.375" style="1" customWidth="1"/>
    <col min="4" max="4" width="15.125" style="17" customWidth="1"/>
    <col min="5" max="16384" width="9.25390625" style="1" customWidth="1"/>
  </cols>
  <sheetData>
    <row r="1" spans="3:4" ht="15">
      <c r="C1" s="18"/>
      <c r="D1" s="18" t="s">
        <v>72</v>
      </c>
    </row>
    <row r="2" spans="3:4" ht="15">
      <c r="C2" s="74" t="s">
        <v>64</v>
      </c>
      <c r="D2" s="74"/>
    </row>
    <row r="3" spans="3:4" ht="15">
      <c r="C3" s="74" t="s">
        <v>54</v>
      </c>
      <c r="D3" s="74"/>
    </row>
    <row r="4" spans="3:4" ht="15">
      <c r="C4" s="18"/>
      <c r="D4" s="22"/>
    </row>
    <row r="5" spans="1:3" ht="15.75">
      <c r="A5" s="53"/>
      <c r="B5" s="20"/>
      <c r="C5" s="2" t="s">
        <v>79</v>
      </c>
    </row>
    <row r="6" spans="1:3" ht="15.75">
      <c r="A6" s="53"/>
      <c r="B6" s="20"/>
      <c r="C6" s="2"/>
    </row>
    <row r="7" spans="1:4" s="15" customFormat="1" ht="45" customHeight="1">
      <c r="A7" s="54" t="s">
        <v>0</v>
      </c>
      <c r="B7" s="13" t="s">
        <v>55</v>
      </c>
      <c r="C7" s="13" t="s">
        <v>46</v>
      </c>
      <c r="D7" s="23" t="s">
        <v>76</v>
      </c>
    </row>
    <row r="8" spans="1:4" s="14" customFormat="1" ht="12.75">
      <c r="A8" s="55">
        <v>1</v>
      </c>
      <c r="B8" s="11">
        <v>2</v>
      </c>
      <c r="C8" s="16" t="s">
        <v>80</v>
      </c>
      <c r="D8" s="24">
        <v>4</v>
      </c>
    </row>
    <row r="9" spans="1:4" s="3" customFormat="1" ht="15.75">
      <c r="A9" s="56">
        <v>10</v>
      </c>
      <c r="B9" s="48"/>
      <c r="C9" s="4" t="s">
        <v>1</v>
      </c>
      <c r="D9" s="25">
        <f>D10</f>
        <v>5400</v>
      </c>
    </row>
    <row r="10" spans="1:4" s="38" customFormat="1" ht="15.75">
      <c r="A10" s="57"/>
      <c r="B10" s="49">
        <v>1030</v>
      </c>
      <c r="C10" s="36" t="s">
        <v>2</v>
      </c>
      <c r="D10" s="37">
        <f>D11</f>
        <v>5400</v>
      </c>
    </row>
    <row r="11" spans="1:4" ht="15">
      <c r="A11" s="58"/>
      <c r="B11" s="50"/>
      <c r="C11" s="28" t="s">
        <v>57</v>
      </c>
      <c r="D11" s="29">
        <v>5400</v>
      </c>
    </row>
    <row r="12" spans="1:4" ht="15">
      <c r="A12" s="58"/>
      <c r="B12" s="50"/>
      <c r="C12" s="28" t="s">
        <v>58</v>
      </c>
      <c r="D12" s="29">
        <v>5400</v>
      </c>
    </row>
    <row r="13" spans="1:4" s="3" customFormat="1" ht="15.75">
      <c r="A13" s="56">
        <v>20</v>
      </c>
      <c r="B13" s="48"/>
      <c r="C13" s="4" t="s">
        <v>4</v>
      </c>
      <c r="D13" s="25">
        <f>D14</f>
        <v>51630</v>
      </c>
    </row>
    <row r="14" spans="1:4" s="38" customFormat="1" ht="15.75">
      <c r="A14" s="59"/>
      <c r="B14" s="49">
        <v>2095</v>
      </c>
      <c r="C14" s="36" t="s">
        <v>3</v>
      </c>
      <c r="D14" s="37">
        <f>D15</f>
        <v>51630</v>
      </c>
    </row>
    <row r="15" spans="1:4" s="38" customFormat="1" ht="15.75">
      <c r="A15" s="59"/>
      <c r="B15" s="49"/>
      <c r="C15" s="46" t="s">
        <v>59</v>
      </c>
      <c r="D15" s="37">
        <v>51630</v>
      </c>
    </row>
    <row r="16" spans="1:4" s="12" customFormat="1" ht="15">
      <c r="A16" s="60"/>
      <c r="B16" s="51"/>
      <c r="C16" s="70" t="s">
        <v>77</v>
      </c>
      <c r="D16" s="31">
        <v>2616</v>
      </c>
    </row>
    <row r="17" spans="1:4" s="3" customFormat="1" ht="29.25" customHeight="1">
      <c r="A17" s="61">
        <v>400</v>
      </c>
      <c r="B17" s="48"/>
      <c r="C17" s="5" t="s">
        <v>47</v>
      </c>
      <c r="D17" s="26">
        <f>D18</f>
        <v>757350</v>
      </c>
    </row>
    <row r="18" spans="1:4" s="38" customFormat="1" ht="15.75">
      <c r="A18" s="59"/>
      <c r="B18" s="39">
        <v>40002</v>
      </c>
      <c r="C18" s="36" t="s">
        <v>5</v>
      </c>
      <c r="D18" s="37">
        <f>D21+D19</f>
        <v>757350</v>
      </c>
    </row>
    <row r="19" spans="1:4" ht="15">
      <c r="A19" s="62"/>
      <c r="B19" s="21"/>
      <c r="C19" s="28" t="s">
        <v>57</v>
      </c>
      <c r="D19" s="29">
        <f>D20</f>
        <v>7350</v>
      </c>
    </row>
    <row r="20" spans="1:4" ht="15">
      <c r="A20" s="62"/>
      <c r="B20" s="21"/>
      <c r="C20" s="28" t="s">
        <v>58</v>
      </c>
      <c r="D20" s="29">
        <v>7350</v>
      </c>
    </row>
    <row r="21" spans="1:4" ht="15">
      <c r="A21" s="62"/>
      <c r="B21" s="21"/>
      <c r="C21" s="28" t="s">
        <v>82</v>
      </c>
      <c r="D21" s="29">
        <f>D22+D23+D24</f>
        <v>750000</v>
      </c>
    </row>
    <row r="22" spans="1:4" ht="15">
      <c r="A22" s="62"/>
      <c r="B22" s="21"/>
      <c r="C22" s="28" t="s">
        <v>81</v>
      </c>
      <c r="D22" s="29">
        <v>438000</v>
      </c>
    </row>
    <row r="23" spans="1:4" ht="15">
      <c r="A23" s="62"/>
      <c r="B23" s="21"/>
      <c r="C23" s="28" t="s">
        <v>84</v>
      </c>
      <c r="D23" s="29">
        <v>242000</v>
      </c>
    </row>
    <row r="24" spans="1:4" ht="15">
      <c r="A24" s="62"/>
      <c r="B24" s="21"/>
      <c r="C24" s="28" t="s">
        <v>70</v>
      </c>
      <c r="D24" s="29">
        <v>70000</v>
      </c>
    </row>
    <row r="25" spans="1:4" s="3" customFormat="1" ht="15.75">
      <c r="A25" s="61">
        <v>600</v>
      </c>
      <c r="B25" s="9"/>
      <c r="C25" s="4" t="s">
        <v>6</v>
      </c>
      <c r="D25" s="25">
        <f>D26</f>
        <v>284290</v>
      </c>
    </row>
    <row r="26" spans="1:4" s="38" customFormat="1" ht="15.75">
      <c r="A26" s="59"/>
      <c r="B26" s="39">
        <v>60016</v>
      </c>
      <c r="C26" s="36" t="s">
        <v>7</v>
      </c>
      <c r="D26" s="37">
        <f>D27+D28</f>
        <v>284290</v>
      </c>
    </row>
    <row r="27" spans="1:4" ht="15">
      <c r="A27" s="63"/>
      <c r="B27" s="30"/>
      <c r="C27" s="46" t="s">
        <v>59</v>
      </c>
      <c r="D27" s="29">
        <v>100000</v>
      </c>
    </row>
    <row r="28" spans="1:4" ht="15">
      <c r="A28" s="63"/>
      <c r="B28" s="30"/>
      <c r="C28" s="28" t="s">
        <v>82</v>
      </c>
      <c r="D28" s="29">
        <f>D29+D30</f>
        <v>184290</v>
      </c>
    </row>
    <row r="29" spans="1:4" ht="15">
      <c r="A29" s="63"/>
      <c r="B29" s="30"/>
      <c r="C29" s="28" t="s">
        <v>81</v>
      </c>
      <c r="D29" s="29">
        <v>122574</v>
      </c>
    </row>
    <row r="30" spans="1:4" ht="15">
      <c r="A30" s="63"/>
      <c r="B30" s="30"/>
      <c r="C30" s="28" t="s">
        <v>84</v>
      </c>
      <c r="D30" s="29">
        <v>61716</v>
      </c>
    </row>
    <row r="31" spans="1:4" s="10" customFormat="1" ht="15.75">
      <c r="A31" s="61">
        <v>700</v>
      </c>
      <c r="B31" s="9"/>
      <c r="C31" s="4" t="s">
        <v>8</v>
      </c>
      <c r="D31" s="25">
        <f>D32</f>
        <v>123800</v>
      </c>
    </row>
    <row r="32" spans="1:4" s="38" customFormat="1" ht="15.75">
      <c r="A32" s="59"/>
      <c r="B32" s="39">
        <v>70005</v>
      </c>
      <c r="C32" s="36" t="s">
        <v>9</v>
      </c>
      <c r="D32" s="40">
        <f>D33+D35</f>
        <v>123800</v>
      </c>
    </row>
    <row r="33" spans="1:4" s="38" customFormat="1" ht="15.75">
      <c r="A33" s="59"/>
      <c r="B33" s="39"/>
      <c r="C33" s="46" t="s">
        <v>90</v>
      </c>
      <c r="D33" s="29">
        <v>116800</v>
      </c>
    </row>
    <row r="34" spans="1:4" s="38" customFormat="1" ht="15.75">
      <c r="A34" s="59"/>
      <c r="B34" s="39"/>
      <c r="C34" s="46" t="s">
        <v>61</v>
      </c>
      <c r="D34" s="29">
        <v>4000</v>
      </c>
    </row>
    <row r="35" spans="1:4" s="38" customFormat="1" ht="15.75">
      <c r="A35" s="59"/>
      <c r="B35" s="39"/>
      <c r="C35" s="46" t="s">
        <v>65</v>
      </c>
      <c r="D35" s="29">
        <v>7000</v>
      </c>
    </row>
    <row r="36" spans="1:4" s="3" customFormat="1" ht="15.75">
      <c r="A36" s="61">
        <v>710</v>
      </c>
      <c r="B36" s="9"/>
      <c r="C36" s="4" t="s">
        <v>10</v>
      </c>
      <c r="D36" s="25">
        <f>D37+D40+D42</f>
        <v>50500</v>
      </c>
    </row>
    <row r="37" spans="1:4" s="38" customFormat="1" ht="15.75">
      <c r="A37" s="59"/>
      <c r="B37" s="39">
        <v>71004</v>
      </c>
      <c r="C37" s="36" t="s">
        <v>11</v>
      </c>
      <c r="D37" s="37">
        <f>D38</f>
        <v>44000</v>
      </c>
    </row>
    <row r="38" spans="1:4" ht="15">
      <c r="A38" s="62"/>
      <c r="B38" s="21"/>
      <c r="C38" s="46" t="s">
        <v>90</v>
      </c>
      <c r="D38" s="29">
        <v>44000</v>
      </c>
    </row>
    <row r="39" spans="1:4" ht="15">
      <c r="A39" s="62"/>
      <c r="B39" s="21"/>
      <c r="C39" s="46" t="s">
        <v>61</v>
      </c>
      <c r="D39" s="29">
        <v>14000</v>
      </c>
    </row>
    <row r="40" spans="1:4" s="38" customFormat="1" ht="15.75">
      <c r="A40" s="59"/>
      <c r="B40" s="39">
        <v>71014</v>
      </c>
      <c r="C40" s="36" t="s">
        <v>12</v>
      </c>
      <c r="D40" s="37">
        <f>D41</f>
        <v>5000</v>
      </c>
    </row>
    <row r="41" spans="1:4" s="38" customFormat="1" ht="15.75">
      <c r="A41" s="59"/>
      <c r="B41" s="39"/>
      <c r="C41" s="46" t="s">
        <v>59</v>
      </c>
      <c r="D41" s="29">
        <v>5000</v>
      </c>
    </row>
    <row r="42" spans="1:4" s="38" customFormat="1" ht="15.75">
      <c r="A42" s="59"/>
      <c r="B42" s="39">
        <v>71035</v>
      </c>
      <c r="C42" s="36" t="s">
        <v>51</v>
      </c>
      <c r="D42" s="37">
        <f>D43</f>
        <v>1500</v>
      </c>
    </row>
    <row r="43" spans="1:4" s="12" customFormat="1" ht="15">
      <c r="A43" s="64"/>
      <c r="B43" s="34"/>
      <c r="C43" s="46" t="s">
        <v>59</v>
      </c>
      <c r="D43" s="31">
        <v>1500</v>
      </c>
    </row>
    <row r="44" spans="1:4" s="3" customFormat="1" ht="15.75">
      <c r="A44" s="61">
        <v>750</v>
      </c>
      <c r="B44" s="9"/>
      <c r="C44" s="4" t="s">
        <v>13</v>
      </c>
      <c r="D44" s="25">
        <f>D45+D49+D51+D55</f>
        <v>2154500</v>
      </c>
    </row>
    <row r="45" spans="1:4" s="38" customFormat="1" ht="15.75">
      <c r="A45" s="59"/>
      <c r="B45" s="39">
        <v>75011</v>
      </c>
      <c r="C45" s="36" t="s">
        <v>14</v>
      </c>
      <c r="D45" s="37">
        <f>D46+D48</f>
        <v>154100</v>
      </c>
    </row>
    <row r="46" spans="1:4" s="38" customFormat="1" ht="15.75">
      <c r="A46" s="59"/>
      <c r="B46" s="39"/>
      <c r="C46" s="28" t="s">
        <v>57</v>
      </c>
      <c r="D46" s="29">
        <v>150100</v>
      </c>
    </row>
    <row r="47" spans="1:4" ht="15">
      <c r="A47" s="62"/>
      <c r="B47" s="21"/>
      <c r="C47" s="28" t="s">
        <v>61</v>
      </c>
      <c r="D47" s="29">
        <v>133000</v>
      </c>
    </row>
    <row r="48" spans="1:4" ht="15">
      <c r="A48" s="62"/>
      <c r="B48" s="21"/>
      <c r="C48" s="28" t="s">
        <v>60</v>
      </c>
      <c r="D48" s="29">
        <v>4000</v>
      </c>
    </row>
    <row r="49" spans="1:4" s="38" customFormat="1" ht="15.75">
      <c r="A49" s="59"/>
      <c r="B49" s="39">
        <v>75022</v>
      </c>
      <c r="C49" s="36" t="s">
        <v>15</v>
      </c>
      <c r="D49" s="37">
        <f>D50</f>
        <v>46500</v>
      </c>
    </row>
    <row r="50" spans="1:4" s="38" customFormat="1" ht="15.75">
      <c r="A50" s="59"/>
      <c r="B50" s="39"/>
      <c r="C50" s="46" t="s">
        <v>59</v>
      </c>
      <c r="D50" s="29">
        <v>46500</v>
      </c>
    </row>
    <row r="51" spans="1:4" s="38" customFormat="1" ht="15.75">
      <c r="A51" s="59"/>
      <c r="B51" s="39">
        <v>75023</v>
      </c>
      <c r="C51" s="36" t="s">
        <v>16</v>
      </c>
      <c r="D51" s="37">
        <f>D52+D54</f>
        <v>1926900</v>
      </c>
    </row>
    <row r="52" spans="1:4" s="38" customFormat="1" ht="15.75">
      <c r="A52" s="59"/>
      <c r="B52" s="39"/>
      <c r="C52" s="28" t="s">
        <v>57</v>
      </c>
      <c r="D52" s="29">
        <v>1907300</v>
      </c>
    </row>
    <row r="53" spans="1:4" s="38" customFormat="1" ht="15.75">
      <c r="A53" s="59"/>
      <c r="B53" s="39"/>
      <c r="C53" s="28" t="s">
        <v>61</v>
      </c>
      <c r="D53" s="29">
        <v>1593500</v>
      </c>
    </row>
    <row r="54" spans="1:4" s="38" customFormat="1" ht="15.75">
      <c r="A54" s="59"/>
      <c r="B54" s="39"/>
      <c r="C54" s="28" t="s">
        <v>60</v>
      </c>
      <c r="D54" s="29">
        <v>19600</v>
      </c>
    </row>
    <row r="55" spans="1:4" s="38" customFormat="1" ht="15.75">
      <c r="A55" s="59"/>
      <c r="B55" s="39">
        <v>75095</v>
      </c>
      <c r="C55" s="36" t="s">
        <v>3</v>
      </c>
      <c r="D55" s="37">
        <f>D56</f>
        <v>27000</v>
      </c>
    </row>
    <row r="56" spans="1:4" ht="15">
      <c r="A56" s="62"/>
      <c r="B56" s="21"/>
      <c r="C56" s="46" t="s">
        <v>59</v>
      </c>
      <c r="D56" s="29">
        <v>27000</v>
      </c>
    </row>
    <row r="57" spans="1:4" s="3" customFormat="1" ht="33.75" customHeight="1">
      <c r="A57" s="65">
        <v>751</v>
      </c>
      <c r="B57" s="9"/>
      <c r="C57" s="6" t="s">
        <v>18</v>
      </c>
      <c r="D57" s="26">
        <f>D58</f>
        <v>1488</v>
      </c>
    </row>
    <row r="58" spans="1:4" s="12" customFormat="1" ht="33.75" customHeight="1">
      <c r="A58" s="68"/>
      <c r="B58" s="43">
        <v>75101</v>
      </c>
      <c r="C58" s="69" t="s">
        <v>94</v>
      </c>
      <c r="D58" s="44">
        <f>D59</f>
        <v>1488</v>
      </c>
    </row>
    <row r="59" spans="1:4" s="38" customFormat="1" ht="15" customHeight="1">
      <c r="A59" s="59"/>
      <c r="B59" s="39"/>
      <c r="C59" s="46" t="s">
        <v>59</v>
      </c>
      <c r="D59" s="32">
        <v>1488</v>
      </c>
    </row>
    <row r="60" spans="1:4" s="3" customFormat="1" ht="15.75">
      <c r="A60" s="61">
        <v>754</v>
      </c>
      <c r="B60" s="9"/>
      <c r="C60" s="4" t="s">
        <v>53</v>
      </c>
      <c r="D60" s="25">
        <f>D61+D64</f>
        <v>101000</v>
      </c>
    </row>
    <row r="61" spans="1:4" s="38" customFormat="1" ht="15.75">
      <c r="A61" s="59"/>
      <c r="B61" s="39">
        <v>75412</v>
      </c>
      <c r="C61" s="36" t="s">
        <v>19</v>
      </c>
      <c r="D61" s="37">
        <f>D62</f>
        <v>91000</v>
      </c>
    </row>
    <row r="62" spans="1:4" s="38" customFormat="1" ht="15.75">
      <c r="A62" s="59"/>
      <c r="B62" s="39"/>
      <c r="C62" s="46" t="s">
        <v>57</v>
      </c>
      <c r="D62" s="29">
        <v>91000</v>
      </c>
    </row>
    <row r="63" spans="1:4" s="38" customFormat="1" ht="15.75">
      <c r="A63" s="59"/>
      <c r="B63" s="39"/>
      <c r="C63" s="46" t="s">
        <v>61</v>
      </c>
      <c r="D63" s="29">
        <v>23260</v>
      </c>
    </row>
    <row r="64" spans="1:4" s="38" customFormat="1" ht="15.75">
      <c r="A64" s="59"/>
      <c r="B64" s="39">
        <v>75414</v>
      </c>
      <c r="C64" s="47" t="s">
        <v>66</v>
      </c>
      <c r="D64" s="37">
        <f>D65</f>
        <v>10000</v>
      </c>
    </row>
    <row r="65" spans="1:4" s="38" customFormat="1" ht="15.75">
      <c r="A65" s="59"/>
      <c r="B65" s="39"/>
      <c r="C65" s="46" t="s">
        <v>59</v>
      </c>
      <c r="D65" s="29">
        <v>10000</v>
      </c>
    </row>
    <row r="66" spans="1:4" s="8" customFormat="1" ht="45">
      <c r="A66" s="61">
        <v>756</v>
      </c>
      <c r="B66" s="9"/>
      <c r="C66" s="5" t="s">
        <v>69</v>
      </c>
      <c r="D66" s="25">
        <f>D67</f>
        <v>55000</v>
      </c>
    </row>
    <row r="67" spans="1:4" s="38" customFormat="1" ht="15.75">
      <c r="A67" s="59"/>
      <c r="B67" s="39">
        <v>75647</v>
      </c>
      <c r="C67" s="36" t="s">
        <v>17</v>
      </c>
      <c r="D67" s="37">
        <f>D68</f>
        <v>55000</v>
      </c>
    </row>
    <row r="68" spans="1:4" s="38" customFormat="1" ht="15.75">
      <c r="A68" s="59"/>
      <c r="B68" s="39"/>
      <c r="C68" s="28" t="s">
        <v>57</v>
      </c>
      <c r="D68" s="29">
        <v>55000</v>
      </c>
    </row>
    <row r="69" spans="1:4" s="38" customFormat="1" ht="15.75">
      <c r="A69" s="59"/>
      <c r="B69" s="39"/>
      <c r="C69" s="28" t="s">
        <v>61</v>
      </c>
      <c r="D69" s="29">
        <v>45700</v>
      </c>
    </row>
    <row r="70" spans="1:4" s="3" customFormat="1" ht="15.75">
      <c r="A70" s="61">
        <v>757</v>
      </c>
      <c r="B70" s="9"/>
      <c r="C70" s="4" t="s">
        <v>20</v>
      </c>
      <c r="D70" s="25">
        <f>D71</f>
        <v>180000</v>
      </c>
    </row>
    <row r="71" spans="1:4" s="38" customFormat="1" ht="27.75" customHeight="1">
      <c r="A71" s="59"/>
      <c r="B71" s="39">
        <v>75702</v>
      </c>
      <c r="C71" s="42" t="s">
        <v>21</v>
      </c>
      <c r="D71" s="41">
        <f>D72</f>
        <v>180000</v>
      </c>
    </row>
    <row r="72" spans="1:4" s="38" customFormat="1" ht="18" customHeight="1">
      <c r="A72" s="59"/>
      <c r="B72" s="39"/>
      <c r="C72" s="28" t="s">
        <v>57</v>
      </c>
      <c r="D72" s="32">
        <v>180000</v>
      </c>
    </row>
    <row r="73" spans="1:4" ht="16.5" customHeight="1">
      <c r="A73" s="62"/>
      <c r="B73" s="21"/>
      <c r="C73" s="33" t="s">
        <v>62</v>
      </c>
      <c r="D73" s="32">
        <v>180000</v>
      </c>
    </row>
    <row r="74" spans="1:4" s="8" customFormat="1" ht="15.75">
      <c r="A74" s="61">
        <v>758</v>
      </c>
      <c r="B74" s="9"/>
      <c r="C74" s="7" t="s">
        <v>48</v>
      </c>
      <c r="D74" s="25">
        <f>D75</f>
        <v>910000</v>
      </c>
    </row>
    <row r="75" spans="1:4" s="38" customFormat="1" ht="15.75">
      <c r="A75" s="59"/>
      <c r="B75" s="43">
        <v>75818</v>
      </c>
      <c r="C75" s="42" t="s">
        <v>49</v>
      </c>
      <c r="D75" s="37">
        <f>D76+D80</f>
        <v>910000</v>
      </c>
    </row>
    <row r="76" spans="1:4" s="38" customFormat="1" ht="15.75">
      <c r="A76" s="59"/>
      <c r="B76" s="43"/>
      <c r="C76" s="46" t="s">
        <v>57</v>
      </c>
      <c r="D76" s="29">
        <f>D77+D78+D79</f>
        <v>251000</v>
      </c>
    </row>
    <row r="77" spans="1:4" s="38" customFormat="1" ht="15.75">
      <c r="A77" s="59"/>
      <c r="B77" s="43"/>
      <c r="C77" s="46" t="s">
        <v>86</v>
      </c>
      <c r="D77" s="29">
        <v>150000</v>
      </c>
    </row>
    <row r="78" spans="1:4" s="38" customFormat="1" ht="29.25">
      <c r="A78" s="59"/>
      <c r="B78" s="43"/>
      <c r="C78" s="71" t="s">
        <v>95</v>
      </c>
      <c r="D78" s="29">
        <v>90000</v>
      </c>
    </row>
    <row r="79" spans="1:4" s="38" customFormat="1" ht="15.75">
      <c r="A79" s="59"/>
      <c r="B79" s="43"/>
      <c r="C79" s="71" t="s">
        <v>87</v>
      </c>
      <c r="D79" s="29">
        <v>11000</v>
      </c>
    </row>
    <row r="80" spans="1:4" s="38" customFormat="1" ht="16.5" customHeight="1">
      <c r="A80" s="59"/>
      <c r="B80" s="43"/>
      <c r="C80" s="28" t="s">
        <v>88</v>
      </c>
      <c r="D80" s="29">
        <v>659000</v>
      </c>
    </row>
    <row r="81" spans="1:4" s="38" customFormat="1" ht="16.5" customHeight="1">
      <c r="A81" s="59"/>
      <c r="B81" s="43"/>
      <c r="C81" s="28" t="s">
        <v>89</v>
      </c>
      <c r="D81" s="29">
        <v>659000</v>
      </c>
    </row>
    <row r="82" spans="1:4" s="3" customFormat="1" ht="16.5" customHeight="1">
      <c r="A82" s="61">
        <v>801</v>
      </c>
      <c r="B82" s="9"/>
      <c r="C82" s="4" t="s">
        <v>22</v>
      </c>
      <c r="D82" s="25">
        <f>D83+D92+D95+D98+D103+D106+D109</f>
        <v>7521004</v>
      </c>
    </row>
    <row r="83" spans="1:4" s="38" customFormat="1" ht="15.75">
      <c r="A83" s="59"/>
      <c r="B83" s="39">
        <v>80101</v>
      </c>
      <c r="C83" s="36" t="s">
        <v>23</v>
      </c>
      <c r="D83" s="37">
        <f>D84+D88</f>
        <v>4858129</v>
      </c>
    </row>
    <row r="84" spans="1:4" s="38" customFormat="1" ht="15.75">
      <c r="A84" s="59"/>
      <c r="B84" s="39"/>
      <c r="C84" s="46" t="s">
        <v>57</v>
      </c>
      <c r="D84" s="29">
        <v>3790772</v>
      </c>
    </row>
    <row r="85" spans="1:4" ht="15">
      <c r="A85" s="62"/>
      <c r="B85" s="21"/>
      <c r="C85" s="28" t="s">
        <v>61</v>
      </c>
      <c r="D85" s="29">
        <v>2895893</v>
      </c>
    </row>
    <row r="86" spans="1:4" ht="15">
      <c r="A86" s="62"/>
      <c r="B86" s="21"/>
      <c r="C86" s="28" t="s">
        <v>75</v>
      </c>
      <c r="D86" s="29">
        <v>65120</v>
      </c>
    </row>
    <row r="87" spans="1:4" ht="15">
      <c r="A87" s="62"/>
      <c r="B87" s="21"/>
      <c r="C87" s="28" t="s">
        <v>83</v>
      </c>
      <c r="D87" s="29">
        <v>170000</v>
      </c>
    </row>
    <row r="88" spans="1:4" s="38" customFormat="1" ht="15.75">
      <c r="A88" s="59"/>
      <c r="B88" s="39"/>
      <c r="C88" s="28" t="s">
        <v>82</v>
      </c>
      <c r="D88" s="29">
        <f>D89+D90+D91</f>
        <v>1067357</v>
      </c>
    </row>
    <row r="89" spans="1:4" s="38" customFormat="1" ht="15.75">
      <c r="A89" s="59"/>
      <c r="B89" s="39"/>
      <c r="C89" s="28" t="s">
        <v>81</v>
      </c>
      <c r="D89" s="29">
        <v>510000</v>
      </c>
    </row>
    <row r="90" spans="1:4" s="38" customFormat="1" ht="15.75">
      <c r="A90" s="59"/>
      <c r="B90" s="39"/>
      <c r="C90" s="28" t="s">
        <v>91</v>
      </c>
      <c r="D90" s="29">
        <v>290000</v>
      </c>
    </row>
    <row r="91" spans="1:4" s="38" customFormat="1" ht="15.75">
      <c r="A91" s="59"/>
      <c r="B91" s="39"/>
      <c r="C91" s="28" t="s">
        <v>70</v>
      </c>
      <c r="D91" s="29">
        <v>267357</v>
      </c>
    </row>
    <row r="92" spans="1:4" s="38" customFormat="1" ht="15.75">
      <c r="A92" s="59"/>
      <c r="B92" s="39">
        <v>80103</v>
      </c>
      <c r="C92" s="36" t="s">
        <v>78</v>
      </c>
      <c r="D92" s="37">
        <f>D93</f>
        <v>290048</v>
      </c>
    </row>
    <row r="93" spans="1:4" s="38" customFormat="1" ht="15.75">
      <c r="A93" s="59"/>
      <c r="B93" s="39"/>
      <c r="C93" s="46" t="s">
        <v>57</v>
      </c>
      <c r="D93" s="29">
        <v>290048</v>
      </c>
    </row>
    <row r="94" spans="1:4" s="38" customFormat="1" ht="15.75">
      <c r="A94" s="59"/>
      <c r="B94" s="39"/>
      <c r="C94" s="28" t="s">
        <v>92</v>
      </c>
      <c r="D94" s="29">
        <v>253946</v>
      </c>
    </row>
    <row r="95" spans="1:4" s="38" customFormat="1" ht="15.75">
      <c r="A95" s="59"/>
      <c r="B95" s="39">
        <v>80104</v>
      </c>
      <c r="C95" s="36" t="s">
        <v>68</v>
      </c>
      <c r="D95" s="37">
        <f>D96</f>
        <v>7000</v>
      </c>
    </row>
    <row r="96" spans="1:4" ht="15">
      <c r="A96" s="62"/>
      <c r="B96" s="21"/>
      <c r="C96" s="46" t="s">
        <v>57</v>
      </c>
      <c r="D96" s="29">
        <f>D97</f>
        <v>7000</v>
      </c>
    </row>
    <row r="97" spans="1:4" ht="15">
      <c r="A97" s="62"/>
      <c r="B97" s="21"/>
      <c r="C97" s="28" t="s">
        <v>58</v>
      </c>
      <c r="D97" s="29">
        <v>7000</v>
      </c>
    </row>
    <row r="98" spans="1:4" s="38" customFormat="1" ht="15.75">
      <c r="A98" s="59"/>
      <c r="B98" s="39">
        <v>80110</v>
      </c>
      <c r="C98" s="36" t="s">
        <v>24</v>
      </c>
      <c r="D98" s="37">
        <f>D99+D102</f>
        <v>1850929</v>
      </c>
    </row>
    <row r="99" spans="1:4" ht="15">
      <c r="A99" s="62"/>
      <c r="B99" s="21"/>
      <c r="C99" s="46" t="s">
        <v>57</v>
      </c>
      <c r="D99" s="29">
        <v>1584929</v>
      </c>
    </row>
    <row r="100" spans="1:4" ht="15">
      <c r="A100" s="62"/>
      <c r="B100" s="21"/>
      <c r="C100" s="28" t="s">
        <v>92</v>
      </c>
      <c r="D100" s="29">
        <v>1269952</v>
      </c>
    </row>
    <row r="101" spans="1:4" ht="15">
      <c r="A101" s="62"/>
      <c r="B101" s="21"/>
      <c r="C101" s="28" t="s">
        <v>75</v>
      </c>
      <c r="D101" s="29">
        <v>130240</v>
      </c>
    </row>
    <row r="102" spans="1:4" ht="15">
      <c r="A102" s="62"/>
      <c r="B102" s="21"/>
      <c r="C102" s="28" t="s">
        <v>60</v>
      </c>
      <c r="D102" s="29">
        <v>266000</v>
      </c>
    </row>
    <row r="103" spans="1:4" s="38" customFormat="1" ht="15.75">
      <c r="A103" s="59"/>
      <c r="B103" s="39">
        <v>80113</v>
      </c>
      <c r="C103" s="36" t="s">
        <v>25</v>
      </c>
      <c r="D103" s="37">
        <f>D104</f>
        <v>189621</v>
      </c>
    </row>
    <row r="104" spans="1:4" s="38" customFormat="1" ht="15.75">
      <c r="A104" s="59"/>
      <c r="B104" s="39"/>
      <c r="C104" s="46" t="s">
        <v>93</v>
      </c>
      <c r="D104" s="29">
        <v>189621</v>
      </c>
    </row>
    <row r="105" spans="1:4" s="38" customFormat="1" ht="15.75">
      <c r="A105" s="59"/>
      <c r="B105" s="39"/>
      <c r="C105" s="28" t="s">
        <v>92</v>
      </c>
      <c r="D105" s="29">
        <v>87896</v>
      </c>
    </row>
    <row r="106" spans="1:4" s="38" customFormat="1" ht="15.75">
      <c r="A106" s="59"/>
      <c r="B106" s="39">
        <v>80114</v>
      </c>
      <c r="C106" s="36" t="s">
        <v>26</v>
      </c>
      <c r="D106" s="37">
        <f>D107</f>
        <v>295089</v>
      </c>
    </row>
    <row r="107" spans="1:4" s="38" customFormat="1" ht="15.75">
      <c r="A107" s="59"/>
      <c r="B107" s="39"/>
      <c r="C107" s="46" t="s">
        <v>57</v>
      </c>
      <c r="D107" s="29">
        <v>295089</v>
      </c>
    </row>
    <row r="108" spans="1:4" s="38" customFormat="1" ht="15.75">
      <c r="A108" s="59"/>
      <c r="B108" s="39"/>
      <c r="C108" s="28" t="s">
        <v>92</v>
      </c>
      <c r="D108" s="29">
        <v>269934</v>
      </c>
    </row>
    <row r="109" spans="1:4" s="38" customFormat="1" ht="15.75">
      <c r="A109" s="59"/>
      <c r="B109" s="39">
        <v>80146</v>
      </c>
      <c r="C109" s="36" t="s">
        <v>50</v>
      </c>
      <c r="D109" s="37">
        <f>D110</f>
        <v>30188</v>
      </c>
    </row>
    <row r="110" spans="1:4" s="38" customFormat="1" ht="15.75">
      <c r="A110" s="59"/>
      <c r="B110" s="39"/>
      <c r="C110" s="46" t="s">
        <v>59</v>
      </c>
      <c r="D110" s="29">
        <v>30188</v>
      </c>
    </row>
    <row r="111" spans="1:4" s="3" customFormat="1" ht="15.75">
      <c r="A111" s="61">
        <v>851</v>
      </c>
      <c r="B111" s="9"/>
      <c r="C111" s="4" t="s">
        <v>27</v>
      </c>
      <c r="D111" s="25">
        <f>D112</f>
        <v>80000</v>
      </c>
    </row>
    <row r="112" spans="1:4" s="38" customFormat="1" ht="15.75">
      <c r="A112" s="59"/>
      <c r="B112" s="39">
        <v>85154</v>
      </c>
      <c r="C112" s="36" t="s">
        <v>28</v>
      </c>
      <c r="D112" s="37">
        <f>D113</f>
        <v>80000</v>
      </c>
    </row>
    <row r="113" spans="1:4" s="38" customFormat="1" ht="15.75">
      <c r="A113" s="59"/>
      <c r="B113" s="39"/>
      <c r="C113" s="28" t="s">
        <v>59</v>
      </c>
      <c r="D113" s="29">
        <v>80000</v>
      </c>
    </row>
    <row r="114" spans="1:4" s="3" customFormat="1" ht="16.5" customHeight="1">
      <c r="A114" s="61">
        <v>852</v>
      </c>
      <c r="B114" s="9"/>
      <c r="C114" s="4" t="s">
        <v>56</v>
      </c>
      <c r="D114" s="25">
        <f>D115+D118+D120+D122+D124+D127+D129</f>
        <v>2884800</v>
      </c>
    </row>
    <row r="115" spans="1:4" s="12" customFormat="1" ht="32.25" customHeight="1">
      <c r="A115" s="66"/>
      <c r="B115" s="43">
        <v>85212</v>
      </c>
      <c r="C115" s="72" t="s">
        <v>71</v>
      </c>
      <c r="D115" s="40">
        <f>D116</f>
        <v>2076000</v>
      </c>
    </row>
    <row r="116" spans="1:4" s="3" customFormat="1" ht="16.5" customHeight="1">
      <c r="A116" s="61"/>
      <c r="B116" s="9"/>
      <c r="C116" s="46" t="s">
        <v>57</v>
      </c>
      <c r="D116" s="31">
        <v>2076000</v>
      </c>
    </row>
    <row r="117" spans="1:4" s="3" customFormat="1" ht="16.5" customHeight="1">
      <c r="A117" s="61"/>
      <c r="B117" s="9"/>
      <c r="C117" s="28" t="s">
        <v>92</v>
      </c>
      <c r="D117" s="31">
        <v>41103</v>
      </c>
    </row>
    <row r="118" spans="1:4" s="73" customFormat="1" ht="44.25" customHeight="1">
      <c r="A118" s="66"/>
      <c r="B118" s="43">
        <v>85213</v>
      </c>
      <c r="C118" s="72" t="s">
        <v>96</v>
      </c>
      <c r="D118" s="40">
        <f>D119</f>
        <v>7000</v>
      </c>
    </row>
    <row r="119" spans="1:4" s="3" customFormat="1" ht="15" customHeight="1">
      <c r="A119" s="67"/>
      <c r="B119" s="34"/>
      <c r="C119" s="46" t="s">
        <v>59</v>
      </c>
      <c r="D119" s="35">
        <v>7000</v>
      </c>
    </row>
    <row r="120" spans="1:4" s="38" customFormat="1" ht="15.75">
      <c r="A120" s="59"/>
      <c r="B120" s="39">
        <v>85214</v>
      </c>
      <c r="C120" s="45" t="s">
        <v>29</v>
      </c>
      <c r="D120" s="44">
        <f>D121</f>
        <v>285400</v>
      </c>
    </row>
    <row r="121" spans="1:4" s="38" customFormat="1" ht="15.75">
      <c r="A121" s="59"/>
      <c r="B121" s="39"/>
      <c r="C121" s="46" t="s">
        <v>59</v>
      </c>
      <c r="D121" s="29">
        <v>285400</v>
      </c>
    </row>
    <row r="122" spans="1:4" s="38" customFormat="1" ht="16.5" customHeight="1">
      <c r="A122" s="59"/>
      <c r="B122" s="39">
        <v>85215</v>
      </c>
      <c r="C122" s="36" t="s">
        <v>30</v>
      </c>
      <c r="D122" s="44">
        <f>D123</f>
        <v>15000</v>
      </c>
    </row>
    <row r="123" spans="1:4" s="38" customFormat="1" ht="16.5" customHeight="1">
      <c r="A123" s="59"/>
      <c r="B123" s="39"/>
      <c r="C123" s="46" t="s">
        <v>59</v>
      </c>
      <c r="D123" s="29">
        <v>15000</v>
      </c>
    </row>
    <row r="124" spans="1:4" s="38" customFormat="1" ht="16.5" customHeight="1">
      <c r="A124" s="59"/>
      <c r="B124" s="39">
        <v>85219</v>
      </c>
      <c r="C124" s="36" t="s">
        <v>31</v>
      </c>
      <c r="D124" s="37">
        <f>D125</f>
        <v>257000</v>
      </c>
    </row>
    <row r="125" spans="1:4" ht="16.5" customHeight="1">
      <c r="A125" s="62"/>
      <c r="B125" s="21"/>
      <c r="C125" s="46" t="s">
        <v>57</v>
      </c>
      <c r="D125" s="29">
        <v>257000</v>
      </c>
    </row>
    <row r="126" spans="1:4" ht="16.5" customHeight="1">
      <c r="A126" s="62"/>
      <c r="B126" s="21"/>
      <c r="C126" s="28" t="s">
        <v>61</v>
      </c>
      <c r="D126" s="29">
        <v>239011</v>
      </c>
    </row>
    <row r="127" spans="1:4" s="38" customFormat="1" ht="16.5" customHeight="1">
      <c r="A127" s="59"/>
      <c r="B127" s="39">
        <v>85228</v>
      </c>
      <c r="C127" s="36" t="s">
        <v>32</v>
      </c>
      <c r="D127" s="37">
        <f>D128</f>
        <v>100000</v>
      </c>
    </row>
    <row r="128" spans="1:4" s="38" customFormat="1" ht="16.5" customHeight="1">
      <c r="A128" s="59"/>
      <c r="B128" s="39"/>
      <c r="C128" s="46" t="s">
        <v>59</v>
      </c>
      <c r="D128" s="29">
        <v>100000</v>
      </c>
    </row>
    <row r="129" spans="1:4" s="38" customFormat="1" ht="16.5" customHeight="1">
      <c r="A129" s="59"/>
      <c r="B129" s="39">
        <v>85295</v>
      </c>
      <c r="C129" s="36" t="s">
        <v>3</v>
      </c>
      <c r="D129" s="37">
        <f>D130</f>
        <v>144400</v>
      </c>
    </row>
    <row r="130" spans="1:4" s="12" customFormat="1" ht="16.5" customHeight="1">
      <c r="A130" s="64"/>
      <c r="B130" s="34"/>
      <c r="C130" s="46" t="s">
        <v>59</v>
      </c>
      <c r="D130" s="31">
        <v>144400</v>
      </c>
    </row>
    <row r="131" spans="1:4" s="3" customFormat="1" ht="15.75">
      <c r="A131" s="61">
        <v>854</v>
      </c>
      <c r="B131" s="9"/>
      <c r="C131" s="4" t="s">
        <v>33</v>
      </c>
      <c r="D131" s="25">
        <f>D132</f>
        <v>214783</v>
      </c>
    </row>
    <row r="132" spans="1:4" s="38" customFormat="1" ht="15.75">
      <c r="A132" s="59"/>
      <c r="B132" s="39">
        <v>85401</v>
      </c>
      <c r="C132" s="36" t="s">
        <v>34</v>
      </c>
      <c r="D132" s="37">
        <f>D133</f>
        <v>214783</v>
      </c>
    </row>
    <row r="133" spans="1:4" s="38" customFormat="1" ht="15.75">
      <c r="A133" s="59"/>
      <c r="B133" s="39"/>
      <c r="C133" s="46" t="s">
        <v>57</v>
      </c>
      <c r="D133" s="29">
        <v>214783</v>
      </c>
    </row>
    <row r="134" spans="1:4" s="38" customFormat="1" ht="15.75">
      <c r="A134" s="59"/>
      <c r="B134" s="39"/>
      <c r="C134" s="28" t="s">
        <v>92</v>
      </c>
      <c r="D134" s="29">
        <v>195944</v>
      </c>
    </row>
    <row r="135" spans="1:4" s="3" customFormat="1" ht="15.75">
      <c r="A135" s="61">
        <v>900</v>
      </c>
      <c r="B135" s="9"/>
      <c r="C135" s="4" t="s">
        <v>35</v>
      </c>
      <c r="D135" s="25">
        <f>D136+D143+D146+D148</f>
        <v>1199387</v>
      </c>
    </row>
    <row r="136" spans="1:4" s="38" customFormat="1" ht="15.75">
      <c r="A136" s="59"/>
      <c r="B136" s="39">
        <v>90001</v>
      </c>
      <c r="C136" s="36" t="s">
        <v>36</v>
      </c>
      <c r="D136" s="37">
        <f>D137+D139</f>
        <v>790020</v>
      </c>
    </row>
    <row r="137" spans="1:4" ht="15">
      <c r="A137" s="62"/>
      <c r="B137" s="21"/>
      <c r="C137" s="28" t="s">
        <v>57</v>
      </c>
      <c r="D137" s="29">
        <v>40020</v>
      </c>
    </row>
    <row r="138" spans="1:4" ht="15">
      <c r="A138" s="62"/>
      <c r="B138" s="21"/>
      <c r="C138" s="28" t="s">
        <v>63</v>
      </c>
      <c r="D138" s="29">
        <v>40020</v>
      </c>
    </row>
    <row r="139" spans="1:4" ht="15">
      <c r="A139" s="62"/>
      <c r="B139" s="21"/>
      <c r="C139" s="28" t="s">
        <v>82</v>
      </c>
      <c r="D139" s="29">
        <f>D140+D141+D142</f>
        <v>750000</v>
      </c>
    </row>
    <row r="140" spans="1:4" ht="15">
      <c r="A140" s="62"/>
      <c r="B140" s="21"/>
      <c r="C140" s="28" t="s">
        <v>81</v>
      </c>
      <c r="D140" s="29">
        <v>0</v>
      </c>
    </row>
    <row r="141" spans="1:4" ht="15">
      <c r="A141" s="62"/>
      <c r="B141" s="21"/>
      <c r="C141" s="28" t="s">
        <v>85</v>
      </c>
      <c r="D141" s="29">
        <v>550000</v>
      </c>
    </row>
    <row r="142" spans="1:4" ht="15">
      <c r="A142" s="62"/>
      <c r="B142" s="21"/>
      <c r="C142" s="28" t="s">
        <v>60</v>
      </c>
      <c r="D142" s="29">
        <v>200000</v>
      </c>
    </row>
    <row r="143" spans="1:4" s="38" customFormat="1" ht="15.75">
      <c r="A143" s="59"/>
      <c r="B143" s="39">
        <v>90002</v>
      </c>
      <c r="C143" s="36" t="s">
        <v>37</v>
      </c>
      <c r="D143" s="37">
        <f>D144</f>
        <v>53028</v>
      </c>
    </row>
    <row r="144" spans="1:4" s="38" customFormat="1" ht="15.75">
      <c r="A144" s="59"/>
      <c r="B144" s="39"/>
      <c r="C144" s="28" t="s">
        <v>57</v>
      </c>
      <c r="D144" s="29">
        <v>53028</v>
      </c>
    </row>
    <row r="145" spans="1:4" ht="15">
      <c r="A145" s="62"/>
      <c r="B145" s="21"/>
      <c r="C145" s="28" t="s">
        <v>63</v>
      </c>
      <c r="D145" s="29">
        <v>53028</v>
      </c>
    </row>
    <row r="146" spans="1:4" s="38" customFormat="1" ht="15.75">
      <c r="A146" s="59"/>
      <c r="B146" s="39">
        <v>90003</v>
      </c>
      <c r="C146" s="36" t="s">
        <v>38</v>
      </c>
      <c r="D146" s="37">
        <f>D147</f>
        <v>146339</v>
      </c>
    </row>
    <row r="147" spans="1:4" s="38" customFormat="1" ht="15.75">
      <c r="A147" s="59"/>
      <c r="B147" s="39"/>
      <c r="C147" s="46" t="s">
        <v>59</v>
      </c>
      <c r="D147" s="29">
        <v>146339</v>
      </c>
    </row>
    <row r="148" spans="1:4" s="38" customFormat="1" ht="15.75">
      <c r="A148" s="59"/>
      <c r="B148" s="39">
        <v>90015</v>
      </c>
      <c r="C148" s="36" t="s">
        <v>39</v>
      </c>
      <c r="D148" s="37">
        <f>D149</f>
        <v>210000</v>
      </c>
    </row>
    <row r="149" spans="1:4" s="38" customFormat="1" ht="15.75">
      <c r="A149" s="59"/>
      <c r="B149" s="39"/>
      <c r="C149" s="46" t="s">
        <v>59</v>
      </c>
      <c r="D149" s="29">
        <v>210000</v>
      </c>
    </row>
    <row r="150" spans="1:4" s="3" customFormat="1" ht="17.25" customHeight="1">
      <c r="A150" s="61">
        <v>921</v>
      </c>
      <c r="B150" s="9"/>
      <c r="C150" s="4" t="s">
        <v>40</v>
      </c>
      <c r="D150" s="25">
        <f>D151+D153+D156</f>
        <v>291200</v>
      </c>
    </row>
    <row r="151" spans="1:4" s="38" customFormat="1" ht="15.75">
      <c r="A151" s="59"/>
      <c r="B151" s="39">
        <v>92105</v>
      </c>
      <c r="C151" s="36" t="s">
        <v>41</v>
      </c>
      <c r="D151" s="37">
        <f>D152</f>
        <v>56200</v>
      </c>
    </row>
    <row r="152" spans="1:4" ht="15">
      <c r="A152" s="62"/>
      <c r="B152" s="21"/>
      <c r="C152" s="28" t="s">
        <v>59</v>
      </c>
      <c r="D152" s="29">
        <v>56200</v>
      </c>
    </row>
    <row r="153" spans="1:4" s="38" customFormat="1" ht="15.75">
      <c r="A153" s="59"/>
      <c r="B153" s="39">
        <v>92109</v>
      </c>
      <c r="C153" s="36" t="s">
        <v>42</v>
      </c>
      <c r="D153" s="37">
        <f>D154</f>
        <v>70000</v>
      </c>
    </row>
    <row r="154" spans="1:4" s="38" customFormat="1" ht="15.75">
      <c r="A154" s="59"/>
      <c r="B154" s="39"/>
      <c r="C154" s="46" t="s">
        <v>57</v>
      </c>
      <c r="D154" s="29">
        <v>70000</v>
      </c>
    </row>
    <row r="155" spans="1:4" s="38" customFormat="1" ht="15.75">
      <c r="A155" s="59"/>
      <c r="B155" s="39"/>
      <c r="C155" s="46" t="s">
        <v>61</v>
      </c>
      <c r="D155" s="29">
        <v>22400</v>
      </c>
    </row>
    <row r="156" spans="1:4" s="38" customFormat="1" ht="15.75">
      <c r="A156" s="59"/>
      <c r="B156" s="39">
        <v>92116</v>
      </c>
      <c r="C156" s="36" t="s">
        <v>43</v>
      </c>
      <c r="D156" s="37">
        <f>D157</f>
        <v>165000</v>
      </c>
    </row>
    <row r="157" spans="1:4" s="38" customFormat="1" ht="15.75">
      <c r="A157" s="59"/>
      <c r="B157" s="39"/>
      <c r="C157" s="28" t="s">
        <v>73</v>
      </c>
      <c r="D157" s="29">
        <v>165000</v>
      </c>
    </row>
    <row r="158" spans="1:4" ht="15">
      <c r="A158" s="62"/>
      <c r="B158" s="21"/>
      <c r="C158" s="28" t="s">
        <v>74</v>
      </c>
      <c r="D158" s="29">
        <v>165000</v>
      </c>
    </row>
    <row r="159" spans="1:4" s="3" customFormat="1" ht="15.75">
      <c r="A159" s="61">
        <v>926</v>
      </c>
      <c r="B159" s="9"/>
      <c r="C159" s="4" t="s">
        <v>44</v>
      </c>
      <c r="D159" s="25">
        <f>D165+D160</f>
        <v>462477</v>
      </c>
    </row>
    <row r="160" spans="1:4" s="12" customFormat="1" ht="15.75">
      <c r="A160" s="66"/>
      <c r="B160" s="43">
        <v>92601</v>
      </c>
      <c r="C160" s="47" t="s">
        <v>67</v>
      </c>
      <c r="D160" s="40">
        <f>D161+D162</f>
        <v>409977</v>
      </c>
    </row>
    <row r="161" spans="1:4" s="12" customFormat="1" ht="15">
      <c r="A161" s="66"/>
      <c r="B161" s="43"/>
      <c r="C161" s="46" t="s">
        <v>59</v>
      </c>
      <c r="D161" s="31">
        <v>10000</v>
      </c>
    </row>
    <row r="162" spans="1:4" s="12" customFormat="1" ht="15">
      <c r="A162" s="66"/>
      <c r="B162" s="43"/>
      <c r="C162" s="28" t="s">
        <v>82</v>
      </c>
      <c r="D162" s="31">
        <f>D163+D164</f>
        <v>399977</v>
      </c>
    </row>
    <row r="163" spans="1:4" s="12" customFormat="1" ht="15">
      <c r="A163" s="66"/>
      <c r="B163" s="43"/>
      <c r="C163" s="28" t="s">
        <v>81</v>
      </c>
      <c r="D163" s="31">
        <v>369508</v>
      </c>
    </row>
    <row r="164" spans="1:4" s="12" customFormat="1" ht="15">
      <c r="A164" s="66"/>
      <c r="B164" s="43"/>
      <c r="C164" s="28" t="s">
        <v>84</v>
      </c>
      <c r="D164" s="31">
        <v>30469</v>
      </c>
    </row>
    <row r="165" spans="1:4" s="38" customFormat="1" ht="15.75">
      <c r="A165" s="59"/>
      <c r="B165" s="39">
        <v>92605</v>
      </c>
      <c r="C165" s="36" t="s">
        <v>45</v>
      </c>
      <c r="D165" s="37">
        <f>D166</f>
        <v>52500</v>
      </c>
    </row>
    <row r="166" spans="1:4" s="38" customFormat="1" ht="15.75">
      <c r="A166" s="59"/>
      <c r="B166" s="39"/>
      <c r="C166" s="28" t="s">
        <v>59</v>
      </c>
      <c r="D166" s="29">
        <v>52500</v>
      </c>
    </row>
    <row r="167" spans="1:4" s="8" customFormat="1" ht="15.75">
      <c r="A167" s="61"/>
      <c r="B167" s="9"/>
      <c r="C167" s="4" t="s">
        <v>52</v>
      </c>
      <c r="D167" s="27">
        <f>D9+D13+D17+D25+D31+D36+D44+D57+D60+D66+D70+D74+D82+D111+D114+D131+D135+D150+D159</f>
        <v>17328609</v>
      </c>
    </row>
  </sheetData>
  <mergeCells count="2">
    <mergeCell ref="C2:D2"/>
    <mergeCell ref="C3:D3"/>
  </mergeCells>
  <printOptions horizontalCentered="1"/>
  <pageMargins left="0.1968503937007874" right="0.1968503937007874" top="0.3937007874015748" bottom="0.1968503937007874" header="0.15748031496062992" footer="0.4330708661417323"/>
  <pageSetup horizontalDpi="300" verticalDpi="300" orientation="portrait" paperSize="9" scale="82" r:id="rId1"/>
  <headerFooter alignWithMargins="0">
    <oddHeader>&amp;CStrona &amp;P</oddHeader>
  </headerFooter>
  <rowBreaks count="2" manualBreakCount="2">
    <brk id="58" max="3" man="1"/>
    <brk id="11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2005-11-15T10:24:41Z</cp:lastPrinted>
  <dcterms:created xsi:type="dcterms:W3CDTF">2001-10-24T06:38:56Z</dcterms:created>
  <dcterms:modified xsi:type="dcterms:W3CDTF">2005-12-06T11:26:37Z</dcterms:modified>
  <cp:category/>
  <cp:version/>
  <cp:contentType/>
  <cp:contentStatus/>
</cp:coreProperties>
</file>