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<sst xmlns="http://schemas.openxmlformats.org/spreadsheetml/2006/main" count="103" uniqueCount="56">
  <si>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</si>
  <si>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</si>
  <si>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</si>
  <si>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</si>
  <si>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</si>
  <si>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</si>
  <si>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</si>
  <si>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</si>
  <si>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 xml:space="preserve">Zasiłki na pomoc w naturze oraz składki na ubezpieczenia społeczne 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</si>
  <si>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</si>
  <si>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</si>
  <si>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</si>
  <si>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</si>
  <si>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</si>
  <si>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</si>
  <si>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t>Nazwa działu , rozdziału</t>
  </si>
  <si>
    <t>- wydatki bieżące</t>
  </si>
  <si>
    <t>URZĘDY NACZELNYCH ORGANÓW WŁADZY PAŃSTWOWEJ, KONTROLI  I OCHRONY PRAWA ORAZ SĄDOWNICTWA</t>
  </si>
  <si>
    <t>Zasiłki na pomoc w naturze oraz składki na ubezpieczenia społeczne</t>
  </si>
  <si>
    <t xml:space="preserve">                                                                         Razem zadania zlecone</t>
  </si>
  <si>
    <t>Dochody budżetu państwa związane z realizacją zadań zleconych jednostkom samorządu terytorialnego</t>
  </si>
  <si>
    <t>DOCHODY I WYDATKI ZWIĄZANE Z REALIZACJĄ ZADAŃ Z ZAKRESU ADMINISTRACJI</t>
  </si>
  <si>
    <t xml:space="preserve">   w tym:   - wynagrodzenia i pochodne</t>
  </si>
  <si>
    <t xml:space="preserve"> w tym: wynagrodzenia i pochodne</t>
  </si>
  <si>
    <t>III. Dochody podlegające odprowadzeniu do budżetu państwa</t>
  </si>
  <si>
    <t>wydatki majątkowe</t>
  </si>
  <si>
    <t>%</t>
  </si>
  <si>
    <t>Dotacje celowe otrzymane z budżetu państwa na inwestycje i zakupy inwestycyjne z zakresu administracji rządowej oraz innych zadań zleconych gminom ustawami.</t>
  </si>
  <si>
    <t>Pozostała działalność</t>
  </si>
  <si>
    <t>wydatki bieżące</t>
  </si>
  <si>
    <t>Razem :</t>
  </si>
  <si>
    <t>I. DOCHODY</t>
  </si>
  <si>
    <t>II. WYDATKI</t>
  </si>
  <si>
    <t>Wójta Gminy Zarszyn</t>
  </si>
  <si>
    <t>RZĄDOWEJ I INNYCH ZADAŃ ZLECONYCH ZA ROK 2004</t>
  </si>
  <si>
    <t>Plan  2004 r.</t>
  </si>
  <si>
    <t>Wykananie 2004 r.</t>
  </si>
  <si>
    <t>Wykonanie 2004 r.</t>
  </si>
  <si>
    <t>Plan na 2004 r.</t>
  </si>
  <si>
    <t>Wybory do Parlamentu Europejskiego</t>
  </si>
  <si>
    <t>BEZPIECZEŃSTWO PUBLICZNE I OCHRONA PRZECIWPOŻAROWA</t>
  </si>
  <si>
    <t>Obrona cywilna</t>
  </si>
  <si>
    <t>POMOC SPOŁECZNA</t>
  </si>
  <si>
    <t>Świadczenia rodzinne oraz składki na ubezpieczenia emerytalne i rentowe z ubezpieczenioa społecznego</t>
  </si>
  <si>
    <t>Świadczenia rodzinne oraz składki na ubezpieczenia emerytalne i rentowe z ubezpieczenia społecznego</t>
  </si>
  <si>
    <t>Zasiłki rodzinne, pielegnacyjne i wychowawcze</t>
  </si>
  <si>
    <t>Wpływy z róznych dochodów</t>
  </si>
  <si>
    <t>Plan 2004 r.</t>
  </si>
  <si>
    <t xml:space="preserve">Urzędy naczelnych organów władzy państwowej kontroli                i ochrony prawa </t>
  </si>
  <si>
    <t>Składki na ubezpieczenie zdrowotne opłacone za osoby pobierające niektóre świadczenia z pomocy społecznej oraz niektóre świadczenia rodzinne</t>
  </si>
  <si>
    <t xml:space="preserve">Urzędy naczelnych organów władzy państwowej, kontroli               i ochrony prawa </t>
  </si>
  <si>
    <t>Składki na ubezpieczenia zdrowotne opłacane za osoby pobierające niektóre świadczenia z pomocy społecznej oraz niektóre świadczenia rodzinne</t>
  </si>
  <si>
    <t>Dotacje celowe otrzymane z budżetu państwa na inwestycje i zakupy inwestycyjne z zakresu administracji rządowej oraz innych zadań zleconych gminom ustawami</t>
  </si>
  <si>
    <t>wydatki majatkowe</t>
  </si>
  <si>
    <t>Załącznik do Zarządzenia nr 168/2005</t>
  </si>
  <si>
    <t>z dnia 31.03.2005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</si>
</sst>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#"/>
  </numFmts>
  <fonts count="12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indent="2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/>
    </xf>
    <xf numFmtId="164" fontId="11" fillId="0" borderId="1" xfId="0" applyNumberFormat="1" applyFont="1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9" fillId="0" borderId="3" xfId="0" applyFont="1" applyBorder="1" applyAlignment="1">
      <alignment horizontal="right" vertical="top" wrapText="1"/>
    </xf>
    <xf numFmtId="0" fontId="9" fillId="0" borderId="4" xfId="0" applyFont="1" applyBorder="1" applyAlignment="1">
      <alignment horizontal="right" vertical="top" wrapText="1"/>
    </xf>
    <xf numFmtId="0" fontId="9" fillId="0" borderId="5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5.125" style="34" customWidth="1"/>
    <col min="2" max="2" width="7.375" style="34" customWidth="1"/>
    <col min="3" max="3" width="4.375" style="34" customWidth="1"/>
    <col min="4" max="4" width="50.25390625" style="34" customWidth="1"/>
    <col min="5" max="5" width="13.375" style="34" customWidth="1"/>
    <col min="6" max="6" width="12.875" style="34" customWidth="1"/>
    <col min="7" max="16384" width="9.125" style="34" customWidth="1"/>
  </cols>
  <sheetData>
    <row r="1" spans="4:7" ht="12.75">
      <c r="D1" s="51" t="s">
        <v>54</v>
      </c>
      <c r="E1" s="51"/>
      <c r="F1" s="51"/>
      <c r="G1" s="51"/>
    </row>
    <row r="2" spans="5:7" ht="12.75">
      <c r="E2" s="52" t="s">
        <v>33</v>
      </c>
      <c r="F2" s="52"/>
      <c r="G2" s="52"/>
    </row>
    <row r="3" spans="5:7" ht="12.75">
      <c r="E3" s="52" t="s">
        <v>55</v>
      </c>
      <c r="F3" s="52"/>
      <c r="G3" s="52"/>
    </row>
    <row r="4" ht="12.75">
      <c r="E4" s="39"/>
    </row>
    <row r="5" spans="1:6" ht="12.75">
      <c r="A5" s="53" t="s">
        <v>21</v>
      </c>
      <c r="B5" s="53"/>
      <c r="C5" s="53"/>
      <c r="D5" s="53"/>
      <c r="E5" s="53"/>
      <c r="F5" s="53"/>
    </row>
    <row r="6" spans="1:6" ht="12.75">
      <c r="A6" s="53" t="s">
        <v>34</v>
      </c>
      <c r="B6" s="53"/>
      <c r="C6" s="53"/>
      <c r="D6" s="53"/>
      <c r="E6" s="53"/>
      <c r="F6" s="53"/>
    </row>
    <row r="7" spans="1:2" ht="12.75">
      <c r="A7" s="54" t="s">
        <v>31</v>
      </c>
      <c r="B7" s="54"/>
    </row>
    <row r="8" spans="1:7" s="40" customFormat="1" ht="26.25" customHeight="1">
      <c r="A8" s="12" t="s">
        <v>0</v>
      </c>
      <c r="B8" s="13" t="s">
        <v>1</v>
      </c>
      <c r="C8" s="14" t="s">
        <v>2</v>
      </c>
      <c r="D8" s="12" t="s">
        <v>3</v>
      </c>
      <c r="E8" s="12" t="s">
        <v>35</v>
      </c>
      <c r="F8" s="15" t="s">
        <v>36</v>
      </c>
      <c r="G8" s="12" t="s">
        <v>26</v>
      </c>
    </row>
    <row r="9" spans="1:7" s="32" customFormat="1" ht="12.75" customHeight="1">
      <c r="A9" s="16">
        <v>750</v>
      </c>
      <c r="B9" s="16"/>
      <c r="C9" s="16"/>
      <c r="D9" s="17" t="s">
        <v>4</v>
      </c>
      <c r="E9" s="22">
        <f>E10</f>
        <v>77000</v>
      </c>
      <c r="F9" s="27">
        <f>F10</f>
        <v>77000</v>
      </c>
      <c r="G9" s="41">
        <f>F9/E9*100</f>
        <v>100</v>
      </c>
    </row>
    <row r="10" spans="1:7" ht="12" customHeight="1">
      <c r="A10" s="1"/>
      <c r="B10" s="2">
        <v>75011</v>
      </c>
      <c r="C10" s="1"/>
      <c r="D10" s="3" t="s">
        <v>5</v>
      </c>
      <c r="E10" s="23">
        <f>E11</f>
        <v>77000</v>
      </c>
      <c r="F10" s="28">
        <f>F11</f>
        <v>77000</v>
      </c>
      <c r="G10" s="41">
        <f aca="true" t="shared" si="0" ref="G10:G38">F10/E10*100</f>
        <v>100</v>
      </c>
    </row>
    <row r="11" spans="1:7" ht="37.5" customHeight="1">
      <c r="A11" s="1"/>
      <c r="B11" s="1"/>
      <c r="C11" s="1">
        <v>2010</v>
      </c>
      <c r="D11" s="4" t="s">
        <v>6</v>
      </c>
      <c r="E11" s="24">
        <v>77000</v>
      </c>
      <c r="F11" s="28">
        <v>77000</v>
      </c>
      <c r="G11" s="41">
        <f t="shared" si="0"/>
        <v>100</v>
      </c>
    </row>
    <row r="12" spans="1:7" s="32" customFormat="1" ht="36.75" customHeight="1">
      <c r="A12" s="16">
        <v>751</v>
      </c>
      <c r="B12" s="16"/>
      <c r="C12" s="16"/>
      <c r="D12" s="17" t="s">
        <v>7</v>
      </c>
      <c r="E12" s="27">
        <f>E13+E15</f>
        <v>14830</v>
      </c>
      <c r="F12" s="27">
        <f>F13+F15</f>
        <v>14830</v>
      </c>
      <c r="G12" s="41">
        <f t="shared" si="0"/>
        <v>100</v>
      </c>
    </row>
    <row r="13" spans="1:7" ht="24" customHeight="1">
      <c r="A13" s="1"/>
      <c r="B13" s="2">
        <v>75101</v>
      </c>
      <c r="C13" s="1"/>
      <c r="D13" s="3" t="s">
        <v>48</v>
      </c>
      <c r="E13" s="30">
        <f>E14</f>
        <v>1412</v>
      </c>
      <c r="F13" s="30">
        <f>F14</f>
        <v>1412</v>
      </c>
      <c r="G13" s="41">
        <f t="shared" si="0"/>
        <v>100</v>
      </c>
    </row>
    <row r="14" spans="1:7" ht="37.5" customHeight="1">
      <c r="A14" s="1"/>
      <c r="B14" s="1"/>
      <c r="C14" s="1">
        <v>2010</v>
      </c>
      <c r="D14" s="4" t="s">
        <v>6</v>
      </c>
      <c r="E14" s="24">
        <v>1412</v>
      </c>
      <c r="F14" s="28">
        <v>1412</v>
      </c>
      <c r="G14" s="41">
        <f t="shared" si="0"/>
        <v>100</v>
      </c>
    </row>
    <row r="15" spans="1:7" s="42" customFormat="1" ht="14.25" customHeight="1">
      <c r="A15" s="2"/>
      <c r="B15" s="2">
        <v>75113</v>
      </c>
      <c r="C15" s="2"/>
      <c r="D15" s="3" t="s">
        <v>39</v>
      </c>
      <c r="E15" s="30">
        <f>E16</f>
        <v>13418</v>
      </c>
      <c r="F15" s="30">
        <f>F16</f>
        <v>13418</v>
      </c>
      <c r="G15" s="41">
        <f t="shared" si="0"/>
        <v>100</v>
      </c>
    </row>
    <row r="16" spans="1:7" ht="36.75" customHeight="1">
      <c r="A16" s="1"/>
      <c r="B16" s="1"/>
      <c r="C16" s="1">
        <v>2010</v>
      </c>
      <c r="D16" s="4" t="s">
        <v>6</v>
      </c>
      <c r="E16" s="24">
        <v>13418</v>
      </c>
      <c r="F16" s="28">
        <v>13418</v>
      </c>
      <c r="G16" s="41">
        <f t="shared" si="0"/>
        <v>100</v>
      </c>
    </row>
    <row r="17" spans="1:7" s="32" customFormat="1" ht="27.75" customHeight="1">
      <c r="A17" s="16">
        <v>754</v>
      </c>
      <c r="B17" s="16"/>
      <c r="C17" s="16"/>
      <c r="D17" s="17" t="s">
        <v>40</v>
      </c>
      <c r="E17" s="22">
        <f>E18</f>
        <v>9682</v>
      </c>
      <c r="F17" s="22">
        <f>F18</f>
        <v>9682</v>
      </c>
      <c r="G17" s="41">
        <f t="shared" si="0"/>
        <v>100</v>
      </c>
    </row>
    <row r="18" spans="1:7" s="33" customFormat="1" ht="12" customHeight="1">
      <c r="A18" s="20"/>
      <c r="B18" s="20">
        <v>75414</v>
      </c>
      <c r="C18" s="20"/>
      <c r="D18" s="21" t="s">
        <v>41</v>
      </c>
      <c r="E18" s="25">
        <f>E19</f>
        <v>9682</v>
      </c>
      <c r="F18" s="25">
        <f>F19</f>
        <v>9682</v>
      </c>
      <c r="G18" s="41">
        <f t="shared" si="0"/>
        <v>100</v>
      </c>
    </row>
    <row r="19" spans="1:7" ht="38.25" customHeight="1">
      <c r="A19" s="1"/>
      <c r="B19" s="1"/>
      <c r="C19" s="1">
        <v>6310</v>
      </c>
      <c r="D19" s="4" t="s">
        <v>52</v>
      </c>
      <c r="E19" s="24">
        <v>9682</v>
      </c>
      <c r="F19" s="28">
        <v>9682</v>
      </c>
      <c r="G19" s="41">
        <f t="shared" si="0"/>
        <v>100</v>
      </c>
    </row>
    <row r="20" spans="1:7" s="32" customFormat="1" ht="12" customHeight="1">
      <c r="A20" s="16">
        <v>852</v>
      </c>
      <c r="B20" s="16"/>
      <c r="C20" s="16"/>
      <c r="D20" s="17" t="s">
        <v>42</v>
      </c>
      <c r="E20" s="27">
        <f>E21+E24+E26+E28+E30+E32</f>
        <v>1074649</v>
      </c>
      <c r="F20" s="27">
        <f>F21+F24+F26+F28+F30+F32</f>
        <v>1070324</v>
      </c>
      <c r="G20" s="41">
        <f t="shared" si="0"/>
        <v>99.59754301171824</v>
      </c>
    </row>
    <row r="21" spans="1:7" s="42" customFormat="1" ht="26.25" customHeight="1">
      <c r="A21" s="2"/>
      <c r="B21" s="2">
        <v>85212</v>
      </c>
      <c r="C21" s="2"/>
      <c r="D21" s="45" t="s">
        <v>43</v>
      </c>
      <c r="E21" s="30">
        <f>E22+E23</f>
        <v>849820</v>
      </c>
      <c r="F21" s="30">
        <f>F22+F23</f>
        <v>849797</v>
      </c>
      <c r="G21" s="41">
        <f t="shared" si="0"/>
        <v>99.99729354451532</v>
      </c>
    </row>
    <row r="22" spans="1:7" ht="37.5" customHeight="1">
      <c r="A22" s="1"/>
      <c r="B22" s="2"/>
      <c r="C22" s="1">
        <v>2010</v>
      </c>
      <c r="D22" s="4" t="s">
        <v>6</v>
      </c>
      <c r="E22" s="24">
        <v>842160</v>
      </c>
      <c r="F22" s="28">
        <v>842138</v>
      </c>
      <c r="G22" s="41">
        <f t="shared" si="0"/>
        <v>99.99738766980147</v>
      </c>
    </row>
    <row r="23" spans="1:7" ht="37.5" customHeight="1">
      <c r="A23" s="1"/>
      <c r="B23" s="2"/>
      <c r="C23" s="1">
        <v>6310</v>
      </c>
      <c r="D23" s="4" t="s">
        <v>52</v>
      </c>
      <c r="E23" s="24">
        <v>7660</v>
      </c>
      <c r="F23" s="28">
        <v>7659</v>
      </c>
      <c r="G23" s="41">
        <f t="shared" si="0"/>
        <v>99.9869451697128</v>
      </c>
    </row>
    <row r="24" spans="1:7" s="33" customFormat="1" ht="39" customHeight="1">
      <c r="A24" s="20"/>
      <c r="B24" s="20">
        <v>85213</v>
      </c>
      <c r="C24" s="20"/>
      <c r="D24" s="3" t="s">
        <v>49</v>
      </c>
      <c r="E24" s="25">
        <f>E25</f>
        <v>5690</v>
      </c>
      <c r="F24" s="25">
        <f>F25</f>
        <v>5644</v>
      </c>
      <c r="G24" s="41">
        <f t="shared" si="0"/>
        <v>99.19156414762742</v>
      </c>
    </row>
    <row r="25" spans="1:7" ht="37.5" customHeight="1">
      <c r="A25" s="1"/>
      <c r="B25" s="2"/>
      <c r="C25" s="1">
        <v>2010</v>
      </c>
      <c r="D25" s="4" t="s">
        <v>6</v>
      </c>
      <c r="E25" s="24">
        <v>5690</v>
      </c>
      <c r="F25" s="28">
        <v>5644</v>
      </c>
      <c r="G25" s="41">
        <f t="shared" si="0"/>
        <v>99.19156414762742</v>
      </c>
    </row>
    <row r="26" spans="1:7" s="42" customFormat="1" ht="25.5" customHeight="1">
      <c r="A26" s="2"/>
      <c r="B26" s="2">
        <v>85214</v>
      </c>
      <c r="C26" s="2"/>
      <c r="D26" s="3" t="s">
        <v>8</v>
      </c>
      <c r="E26" s="30">
        <f>E27</f>
        <v>153980</v>
      </c>
      <c r="F26" s="30">
        <f>F27</f>
        <v>150252</v>
      </c>
      <c r="G26" s="41">
        <f t="shared" si="0"/>
        <v>97.57890635147422</v>
      </c>
    </row>
    <row r="27" spans="1:7" ht="39" customHeight="1">
      <c r="A27" s="1"/>
      <c r="B27" s="1"/>
      <c r="C27" s="1">
        <v>2010</v>
      </c>
      <c r="D27" s="4" t="s">
        <v>6</v>
      </c>
      <c r="E27" s="24">
        <v>153980</v>
      </c>
      <c r="F27" s="28">
        <v>150252</v>
      </c>
      <c r="G27" s="41">
        <f t="shared" si="0"/>
        <v>97.57890635147422</v>
      </c>
    </row>
    <row r="28" spans="1:7" s="42" customFormat="1" ht="12" customHeight="1">
      <c r="A28" s="2"/>
      <c r="B28" s="2">
        <v>85216</v>
      </c>
      <c r="C28" s="2"/>
      <c r="D28" s="3" t="s">
        <v>9</v>
      </c>
      <c r="E28" s="30">
        <f>E29</f>
        <v>1609</v>
      </c>
      <c r="F28" s="30">
        <f>F29</f>
        <v>1082</v>
      </c>
      <c r="G28" s="41">
        <f t="shared" si="0"/>
        <v>67.24673710379118</v>
      </c>
    </row>
    <row r="29" spans="1:7" ht="37.5" customHeight="1">
      <c r="A29" s="1"/>
      <c r="B29" s="1"/>
      <c r="C29" s="1">
        <v>2010</v>
      </c>
      <c r="D29" s="4" t="s">
        <v>6</v>
      </c>
      <c r="E29" s="24">
        <v>1609</v>
      </c>
      <c r="F29" s="28">
        <v>1082</v>
      </c>
      <c r="G29" s="41">
        <f t="shared" si="0"/>
        <v>67.24673710379118</v>
      </c>
    </row>
    <row r="30" spans="1:7" s="42" customFormat="1" ht="12.75" customHeight="1">
      <c r="A30" s="2"/>
      <c r="B30" s="2">
        <v>85219</v>
      </c>
      <c r="C30" s="2"/>
      <c r="D30" s="3" t="s">
        <v>10</v>
      </c>
      <c r="E30" s="30">
        <f>E31</f>
        <v>43500</v>
      </c>
      <c r="F30" s="30">
        <f>F31</f>
        <v>43500</v>
      </c>
      <c r="G30" s="41">
        <f t="shared" si="0"/>
        <v>100</v>
      </c>
    </row>
    <row r="31" spans="1:7" ht="39" customHeight="1">
      <c r="A31" s="1"/>
      <c r="B31" s="1"/>
      <c r="C31" s="1">
        <v>2010</v>
      </c>
      <c r="D31" s="4" t="s">
        <v>6</v>
      </c>
      <c r="E31" s="24">
        <v>43500</v>
      </c>
      <c r="F31" s="28">
        <v>43500</v>
      </c>
      <c r="G31" s="41">
        <f t="shared" si="0"/>
        <v>100</v>
      </c>
    </row>
    <row r="32" spans="1:7" s="42" customFormat="1" ht="14.25" customHeight="1">
      <c r="A32" s="2"/>
      <c r="B32" s="2">
        <v>85228</v>
      </c>
      <c r="C32" s="2"/>
      <c r="D32" s="3" t="s">
        <v>11</v>
      </c>
      <c r="E32" s="30">
        <f>E33</f>
        <v>20050</v>
      </c>
      <c r="F32" s="30">
        <f>F33</f>
        <v>20049</v>
      </c>
      <c r="G32" s="41">
        <f t="shared" si="0"/>
        <v>99.99501246882792</v>
      </c>
    </row>
    <row r="33" spans="1:7" ht="38.25" customHeight="1">
      <c r="A33" s="1"/>
      <c r="B33" s="2"/>
      <c r="C33" s="1">
        <v>2010</v>
      </c>
      <c r="D33" s="4" t="s">
        <v>6</v>
      </c>
      <c r="E33" s="24">
        <v>20050</v>
      </c>
      <c r="F33" s="28">
        <v>20049</v>
      </c>
      <c r="G33" s="41">
        <f t="shared" si="0"/>
        <v>99.99501246882792</v>
      </c>
    </row>
    <row r="34" spans="1:7" s="32" customFormat="1" ht="15" customHeight="1">
      <c r="A34" s="16">
        <v>900</v>
      </c>
      <c r="B34" s="16"/>
      <c r="C34" s="16"/>
      <c r="D34" s="17" t="s">
        <v>12</v>
      </c>
      <c r="E34" s="27">
        <f>E35</f>
        <v>63709</v>
      </c>
      <c r="F34" s="27">
        <f>F35</f>
        <v>63708</v>
      </c>
      <c r="G34" s="41">
        <f t="shared" si="0"/>
        <v>99.99843036305703</v>
      </c>
    </row>
    <row r="35" spans="1:7" s="42" customFormat="1" ht="13.5" customHeight="1">
      <c r="A35" s="2"/>
      <c r="B35" s="2">
        <v>90015</v>
      </c>
      <c r="C35" s="2"/>
      <c r="D35" s="3" t="s">
        <v>13</v>
      </c>
      <c r="E35" s="30">
        <f>E36+E37</f>
        <v>63709</v>
      </c>
      <c r="F35" s="30">
        <f>F36+F37</f>
        <v>63708</v>
      </c>
      <c r="G35" s="41">
        <f t="shared" si="0"/>
        <v>99.99843036305703</v>
      </c>
    </row>
    <row r="36" spans="1:7" ht="38.25" customHeight="1">
      <c r="A36" s="1"/>
      <c r="B36" s="1"/>
      <c r="C36" s="1">
        <v>2010</v>
      </c>
      <c r="D36" s="4" t="s">
        <v>6</v>
      </c>
      <c r="E36" s="24">
        <v>19861</v>
      </c>
      <c r="F36" s="28">
        <v>19861</v>
      </c>
      <c r="G36" s="41">
        <f t="shared" si="0"/>
        <v>100</v>
      </c>
    </row>
    <row r="37" spans="1:7" ht="39.75" customHeight="1">
      <c r="A37" s="1"/>
      <c r="B37" s="1"/>
      <c r="C37" s="1">
        <v>6310</v>
      </c>
      <c r="D37" s="4" t="s">
        <v>27</v>
      </c>
      <c r="E37" s="24">
        <v>43848</v>
      </c>
      <c r="F37" s="28">
        <v>43847</v>
      </c>
      <c r="G37" s="41">
        <f t="shared" si="0"/>
        <v>99.99771939427113</v>
      </c>
    </row>
    <row r="38" spans="1:7" s="32" customFormat="1" ht="14.25">
      <c r="A38" s="57" t="s">
        <v>14</v>
      </c>
      <c r="B38" s="58"/>
      <c r="C38" s="58"/>
      <c r="D38" s="59"/>
      <c r="E38" s="27">
        <f>E9+E12+E17+E20+E34</f>
        <v>1239870</v>
      </c>
      <c r="F38" s="27">
        <f>F9+F12+F17+F20+F34</f>
        <v>1235544</v>
      </c>
      <c r="G38" s="41">
        <f t="shared" si="0"/>
        <v>99.65109245324106</v>
      </c>
    </row>
    <row r="39" spans="1:5" ht="14.25">
      <c r="A39" s="5"/>
      <c r="B39" s="5"/>
      <c r="C39" s="5"/>
      <c r="D39" s="5"/>
      <c r="E39" s="6"/>
    </row>
    <row r="40" spans="1:3" ht="12.75">
      <c r="A40" s="53" t="s">
        <v>32</v>
      </c>
      <c r="B40" s="53"/>
      <c r="C40" s="19"/>
    </row>
    <row r="42" spans="1:7" s="40" customFormat="1" ht="24.75" customHeight="1">
      <c r="A42" s="12" t="s">
        <v>0</v>
      </c>
      <c r="B42" s="12" t="s">
        <v>1</v>
      </c>
      <c r="C42" s="12"/>
      <c r="D42" s="12" t="s">
        <v>15</v>
      </c>
      <c r="E42" s="12" t="s">
        <v>47</v>
      </c>
      <c r="F42" s="12" t="s">
        <v>37</v>
      </c>
      <c r="G42" s="12" t="s">
        <v>26</v>
      </c>
    </row>
    <row r="43" spans="1:7" s="32" customFormat="1" ht="12.75" customHeight="1">
      <c r="A43" s="16">
        <v>750</v>
      </c>
      <c r="B43" s="18"/>
      <c r="C43" s="18"/>
      <c r="D43" s="17" t="s">
        <v>4</v>
      </c>
      <c r="E43" s="27">
        <f>E44</f>
        <v>77000</v>
      </c>
      <c r="F43" s="27">
        <f>F44</f>
        <v>77000</v>
      </c>
      <c r="G43" s="41">
        <f>F43/E43*100</f>
        <v>100</v>
      </c>
    </row>
    <row r="44" spans="1:7" s="42" customFormat="1" ht="13.5" customHeight="1">
      <c r="A44" s="2"/>
      <c r="B44" s="8">
        <v>75011</v>
      </c>
      <c r="C44" s="8"/>
      <c r="D44" s="3" t="s">
        <v>5</v>
      </c>
      <c r="E44" s="30">
        <f>E45</f>
        <v>77000</v>
      </c>
      <c r="F44" s="30">
        <f>F45</f>
        <v>77000</v>
      </c>
      <c r="G44" s="41">
        <f aca="true" t="shared" si="1" ref="G44:G76">F44/E44*100</f>
        <v>100</v>
      </c>
    </row>
    <row r="45" spans="1:7" ht="12" customHeight="1">
      <c r="A45" s="1"/>
      <c r="B45" s="7"/>
      <c r="C45" s="7"/>
      <c r="D45" s="4" t="s">
        <v>16</v>
      </c>
      <c r="E45" s="24">
        <v>77000</v>
      </c>
      <c r="F45" s="28">
        <v>77000</v>
      </c>
      <c r="G45" s="41">
        <f t="shared" si="1"/>
        <v>100</v>
      </c>
    </row>
    <row r="46" spans="1:7" ht="13.5" customHeight="1">
      <c r="A46" s="1"/>
      <c r="B46" s="7"/>
      <c r="C46" s="7"/>
      <c r="D46" s="4" t="s">
        <v>22</v>
      </c>
      <c r="E46" s="24">
        <v>73700</v>
      </c>
      <c r="F46" s="28">
        <v>73700</v>
      </c>
      <c r="G46" s="41">
        <f t="shared" si="1"/>
        <v>100</v>
      </c>
    </row>
    <row r="47" spans="1:7" s="32" customFormat="1" ht="38.25" customHeight="1">
      <c r="A47" s="16">
        <v>751</v>
      </c>
      <c r="B47" s="18"/>
      <c r="C47" s="18"/>
      <c r="D47" s="17" t="s">
        <v>17</v>
      </c>
      <c r="E47" s="27">
        <f>E48+E50</f>
        <v>14830</v>
      </c>
      <c r="F47" s="27">
        <f>F48+F50</f>
        <v>14830</v>
      </c>
      <c r="G47" s="41">
        <f t="shared" si="1"/>
        <v>100</v>
      </c>
    </row>
    <row r="48" spans="1:7" s="42" customFormat="1" ht="27" customHeight="1">
      <c r="A48" s="2"/>
      <c r="B48" s="8">
        <v>75101</v>
      </c>
      <c r="C48" s="8"/>
      <c r="D48" s="3" t="s">
        <v>50</v>
      </c>
      <c r="E48" s="30">
        <f>E49</f>
        <v>1412</v>
      </c>
      <c r="F48" s="30">
        <f>F49</f>
        <v>1412</v>
      </c>
      <c r="G48" s="41">
        <f t="shared" si="1"/>
        <v>100</v>
      </c>
    </row>
    <row r="49" spans="1:7" ht="12.75" customHeight="1">
      <c r="A49" s="1"/>
      <c r="B49" s="7"/>
      <c r="C49" s="7"/>
      <c r="D49" s="4" t="s">
        <v>16</v>
      </c>
      <c r="E49" s="24">
        <v>1412</v>
      </c>
      <c r="F49" s="28">
        <v>1412</v>
      </c>
      <c r="G49" s="41">
        <f t="shared" si="1"/>
        <v>100</v>
      </c>
    </row>
    <row r="50" spans="1:7" s="33" customFormat="1" ht="15.75" customHeight="1">
      <c r="A50" s="20"/>
      <c r="B50" s="26">
        <v>75113</v>
      </c>
      <c r="C50" s="26"/>
      <c r="D50" s="3" t="s">
        <v>39</v>
      </c>
      <c r="E50" s="29">
        <f>E51</f>
        <v>13418</v>
      </c>
      <c r="F50" s="29">
        <f>F51</f>
        <v>13418</v>
      </c>
      <c r="G50" s="41">
        <f t="shared" si="1"/>
        <v>100</v>
      </c>
    </row>
    <row r="51" spans="1:7" ht="12.75" customHeight="1">
      <c r="A51" s="1"/>
      <c r="B51" s="7"/>
      <c r="C51" s="7"/>
      <c r="D51" s="4" t="s">
        <v>29</v>
      </c>
      <c r="E51" s="24">
        <v>13418</v>
      </c>
      <c r="F51" s="28">
        <v>13418</v>
      </c>
      <c r="G51" s="41">
        <f t="shared" si="1"/>
        <v>100</v>
      </c>
    </row>
    <row r="52" spans="1:7" ht="12.75" customHeight="1">
      <c r="A52" s="1"/>
      <c r="B52" s="7"/>
      <c r="C52" s="7"/>
      <c r="D52" s="4" t="s">
        <v>23</v>
      </c>
      <c r="E52" s="24">
        <v>236</v>
      </c>
      <c r="F52" s="28">
        <v>236</v>
      </c>
      <c r="G52" s="41">
        <f t="shared" si="1"/>
        <v>100</v>
      </c>
    </row>
    <row r="53" spans="1:7" s="32" customFormat="1" ht="24.75" customHeight="1">
      <c r="A53" s="16">
        <v>754</v>
      </c>
      <c r="B53" s="18"/>
      <c r="C53" s="18"/>
      <c r="D53" s="17" t="s">
        <v>40</v>
      </c>
      <c r="E53" s="22">
        <f>E54</f>
        <v>9682</v>
      </c>
      <c r="F53" s="22">
        <f>F54</f>
        <v>9682</v>
      </c>
      <c r="G53" s="41">
        <f t="shared" si="1"/>
        <v>100</v>
      </c>
    </row>
    <row r="54" spans="1:7" s="33" customFormat="1" ht="14.25" customHeight="1">
      <c r="A54" s="20"/>
      <c r="B54" s="26">
        <v>75414</v>
      </c>
      <c r="C54" s="26"/>
      <c r="D54" s="33" t="s">
        <v>41</v>
      </c>
      <c r="E54" s="25">
        <f>E55</f>
        <v>9682</v>
      </c>
      <c r="F54" s="25">
        <f>F55</f>
        <v>9682</v>
      </c>
      <c r="G54" s="41">
        <f t="shared" si="1"/>
        <v>100</v>
      </c>
    </row>
    <row r="55" spans="1:7" ht="15" customHeight="1">
      <c r="A55" s="1"/>
      <c r="B55" s="7"/>
      <c r="C55" s="7"/>
      <c r="D55" s="4" t="s">
        <v>53</v>
      </c>
      <c r="E55" s="24">
        <v>9682</v>
      </c>
      <c r="F55" s="28">
        <v>9682</v>
      </c>
      <c r="G55" s="41">
        <f t="shared" si="1"/>
        <v>100</v>
      </c>
    </row>
    <row r="56" spans="1:7" s="32" customFormat="1" ht="14.25" customHeight="1">
      <c r="A56" s="16">
        <v>852</v>
      </c>
      <c r="B56" s="18"/>
      <c r="C56" s="18"/>
      <c r="D56" s="17" t="s">
        <v>42</v>
      </c>
      <c r="E56" s="27">
        <f>E57+E61+E63+E65+E67+E70</f>
        <v>1074649</v>
      </c>
      <c r="F56" s="27">
        <f>F57+F61+F63+F65+F67+F70</f>
        <v>1070324</v>
      </c>
      <c r="G56" s="41">
        <f t="shared" si="1"/>
        <v>99.59754301171824</v>
      </c>
    </row>
    <row r="57" spans="1:7" s="33" customFormat="1" ht="24.75" customHeight="1">
      <c r="A57" s="20"/>
      <c r="B57" s="26">
        <v>85212</v>
      </c>
      <c r="C57" s="26"/>
      <c r="D57" s="21" t="s">
        <v>44</v>
      </c>
      <c r="E57" s="29">
        <f>E58+E60</f>
        <v>849820</v>
      </c>
      <c r="F57" s="29">
        <f>F58+F60</f>
        <v>849797</v>
      </c>
      <c r="G57" s="41">
        <f t="shared" si="1"/>
        <v>99.99729354451532</v>
      </c>
    </row>
    <row r="58" spans="1:7" s="32" customFormat="1" ht="14.25" customHeight="1">
      <c r="A58" s="16"/>
      <c r="B58" s="18"/>
      <c r="C58" s="18"/>
      <c r="D58" s="4" t="s">
        <v>29</v>
      </c>
      <c r="E58" s="46">
        <v>842160</v>
      </c>
      <c r="F58" s="46">
        <v>842138</v>
      </c>
      <c r="G58" s="41">
        <f t="shared" si="1"/>
        <v>99.99738766980147</v>
      </c>
    </row>
    <row r="59" spans="1:7" s="32" customFormat="1" ht="14.25" customHeight="1">
      <c r="A59" s="16"/>
      <c r="B59" s="18"/>
      <c r="C59" s="18"/>
      <c r="D59" s="4" t="s">
        <v>23</v>
      </c>
      <c r="E59" s="46">
        <v>27717</v>
      </c>
      <c r="F59" s="46">
        <v>27696</v>
      </c>
      <c r="G59" s="41">
        <f t="shared" si="1"/>
        <v>99.92423422448317</v>
      </c>
    </row>
    <row r="60" spans="1:7" s="32" customFormat="1" ht="14.25" customHeight="1">
      <c r="A60" s="16"/>
      <c r="B60" s="18"/>
      <c r="C60" s="18"/>
      <c r="D60" s="4" t="s">
        <v>53</v>
      </c>
      <c r="E60" s="46">
        <v>7660</v>
      </c>
      <c r="F60" s="46">
        <v>7659</v>
      </c>
      <c r="G60" s="41"/>
    </row>
    <row r="61" spans="1:7" s="42" customFormat="1" ht="39" customHeight="1">
      <c r="A61" s="2"/>
      <c r="B61" s="8">
        <v>85213</v>
      </c>
      <c r="C61" s="8"/>
      <c r="D61" s="3" t="s">
        <v>51</v>
      </c>
      <c r="E61" s="30">
        <f>E62</f>
        <v>5690</v>
      </c>
      <c r="F61" s="30">
        <f>F62</f>
        <v>5644</v>
      </c>
      <c r="G61" s="41">
        <f t="shared" si="1"/>
        <v>99.19156414762742</v>
      </c>
    </row>
    <row r="62" spans="1:7" ht="12.75" customHeight="1">
      <c r="A62" s="1"/>
      <c r="B62" s="7"/>
      <c r="C62" s="7"/>
      <c r="D62" s="4" t="s">
        <v>16</v>
      </c>
      <c r="E62" s="24">
        <v>5690</v>
      </c>
      <c r="F62" s="28">
        <v>5644</v>
      </c>
      <c r="G62" s="41">
        <f t="shared" si="1"/>
        <v>99.19156414762742</v>
      </c>
    </row>
    <row r="63" spans="1:7" s="42" customFormat="1" ht="24.75" customHeight="1">
      <c r="A63" s="2"/>
      <c r="B63" s="8">
        <v>85214</v>
      </c>
      <c r="C63" s="8"/>
      <c r="D63" s="3" t="s">
        <v>18</v>
      </c>
      <c r="E63" s="30">
        <f>E64</f>
        <v>153980</v>
      </c>
      <c r="F63" s="30">
        <f>F64</f>
        <v>150252</v>
      </c>
      <c r="G63" s="41">
        <f t="shared" si="1"/>
        <v>97.57890635147422</v>
      </c>
    </row>
    <row r="64" spans="1:7" ht="13.5" customHeight="1">
      <c r="A64" s="1"/>
      <c r="B64" s="7"/>
      <c r="C64" s="7"/>
      <c r="D64" s="4" t="s">
        <v>16</v>
      </c>
      <c r="E64" s="24">
        <v>153980</v>
      </c>
      <c r="F64" s="28">
        <v>150252</v>
      </c>
      <c r="G64" s="41">
        <f t="shared" si="1"/>
        <v>97.57890635147422</v>
      </c>
    </row>
    <row r="65" spans="1:7" s="42" customFormat="1" ht="14.25" customHeight="1">
      <c r="A65" s="2"/>
      <c r="B65" s="8">
        <v>85216</v>
      </c>
      <c r="C65" s="8"/>
      <c r="D65" s="3" t="s">
        <v>9</v>
      </c>
      <c r="E65" s="30">
        <f>E66</f>
        <v>1609</v>
      </c>
      <c r="F65" s="30">
        <f>F66</f>
        <v>1082</v>
      </c>
      <c r="G65" s="41">
        <f t="shared" si="1"/>
        <v>67.24673710379118</v>
      </c>
    </row>
    <row r="66" spans="1:7" ht="12" customHeight="1">
      <c r="A66" s="1"/>
      <c r="B66" s="7"/>
      <c r="C66" s="7"/>
      <c r="D66" s="4" t="s">
        <v>16</v>
      </c>
      <c r="E66" s="24">
        <v>1609</v>
      </c>
      <c r="F66" s="28">
        <v>1082</v>
      </c>
      <c r="G66" s="41">
        <f t="shared" si="1"/>
        <v>67.24673710379118</v>
      </c>
    </row>
    <row r="67" spans="1:7" s="42" customFormat="1" ht="14.25" customHeight="1">
      <c r="A67" s="2"/>
      <c r="B67" s="8">
        <v>85219</v>
      </c>
      <c r="C67" s="8"/>
      <c r="D67" s="3" t="s">
        <v>10</v>
      </c>
      <c r="E67" s="30">
        <f>E68</f>
        <v>43500</v>
      </c>
      <c r="F67" s="30">
        <f>F68</f>
        <v>43500</v>
      </c>
      <c r="G67" s="41">
        <f t="shared" si="1"/>
        <v>100</v>
      </c>
    </row>
    <row r="68" spans="1:7" ht="13.5" customHeight="1">
      <c r="A68" s="1"/>
      <c r="B68" s="7"/>
      <c r="C68" s="7"/>
      <c r="D68" s="4" t="s">
        <v>16</v>
      </c>
      <c r="E68" s="24">
        <v>43500</v>
      </c>
      <c r="F68" s="28">
        <v>43500</v>
      </c>
      <c r="G68" s="41">
        <f t="shared" si="1"/>
        <v>100</v>
      </c>
    </row>
    <row r="69" spans="1:7" ht="13.5" customHeight="1">
      <c r="A69" s="1"/>
      <c r="B69" s="7"/>
      <c r="C69" s="7"/>
      <c r="D69" s="4" t="s">
        <v>23</v>
      </c>
      <c r="E69" s="24">
        <v>38947</v>
      </c>
      <c r="F69" s="28">
        <v>38947</v>
      </c>
      <c r="G69" s="41">
        <f t="shared" si="1"/>
        <v>100</v>
      </c>
    </row>
    <row r="70" spans="1:7" s="42" customFormat="1" ht="15" customHeight="1">
      <c r="A70" s="2"/>
      <c r="B70" s="8">
        <v>85228</v>
      </c>
      <c r="C70" s="8"/>
      <c r="D70" s="3" t="s">
        <v>11</v>
      </c>
      <c r="E70" s="30">
        <f>E71</f>
        <v>20050</v>
      </c>
      <c r="F70" s="30">
        <f>F71</f>
        <v>20049</v>
      </c>
      <c r="G70" s="41">
        <f t="shared" si="1"/>
        <v>99.99501246882792</v>
      </c>
    </row>
    <row r="71" spans="1:7" ht="14.25" customHeight="1">
      <c r="A71" s="1"/>
      <c r="B71" s="7"/>
      <c r="C71" s="7"/>
      <c r="D71" s="4" t="s">
        <v>16</v>
      </c>
      <c r="E71" s="24">
        <v>20050</v>
      </c>
      <c r="F71" s="28">
        <v>20049</v>
      </c>
      <c r="G71" s="41">
        <f t="shared" si="1"/>
        <v>99.99501246882792</v>
      </c>
    </row>
    <row r="72" spans="1:7" s="32" customFormat="1" ht="13.5" customHeight="1">
      <c r="A72" s="16">
        <v>900</v>
      </c>
      <c r="B72" s="18"/>
      <c r="C72" s="18"/>
      <c r="D72" s="17" t="s">
        <v>12</v>
      </c>
      <c r="E72" s="27">
        <f>E73</f>
        <v>63709</v>
      </c>
      <c r="F72" s="27">
        <f>F73</f>
        <v>63708</v>
      </c>
      <c r="G72" s="41">
        <f t="shared" si="1"/>
        <v>99.99843036305703</v>
      </c>
    </row>
    <row r="73" spans="1:7" s="42" customFormat="1" ht="13.5" customHeight="1">
      <c r="A73" s="2"/>
      <c r="B73" s="8">
        <v>90015</v>
      </c>
      <c r="C73" s="8"/>
      <c r="D73" s="3" t="s">
        <v>13</v>
      </c>
      <c r="E73" s="30">
        <f>E74+E75</f>
        <v>63709</v>
      </c>
      <c r="F73" s="30">
        <f>F74+F75</f>
        <v>63708</v>
      </c>
      <c r="G73" s="41">
        <f t="shared" si="1"/>
        <v>99.99843036305703</v>
      </c>
    </row>
    <row r="74" spans="1:7" ht="12" customHeight="1">
      <c r="A74" s="1"/>
      <c r="B74" s="7"/>
      <c r="C74" s="7"/>
      <c r="D74" s="4" t="s">
        <v>16</v>
      </c>
      <c r="E74" s="24">
        <v>19861</v>
      </c>
      <c r="F74" s="28">
        <v>19861</v>
      </c>
      <c r="G74" s="41">
        <f t="shared" si="1"/>
        <v>100</v>
      </c>
    </row>
    <row r="75" spans="1:7" ht="15" customHeight="1">
      <c r="A75" s="1"/>
      <c r="B75" s="7"/>
      <c r="C75" s="7"/>
      <c r="D75" s="4" t="s">
        <v>25</v>
      </c>
      <c r="E75" s="24">
        <v>43848</v>
      </c>
      <c r="F75" s="28">
        <v>43847</v>
      </c>
      <c r="G75" s="41">
        <f t="shared" si="1"/>
        <v>99.99771939427113</v>
      </c>
    </row>
    <row r="76" spans="1:7" s="32" customFormat="1" ht="12.75">
      <c r="A76" s="55" t="s">
        <v>19</v>
      </c>
      <c r="B76" s="55"/>
      <c r="C76" s="55"/>
      <c r="D76" s="55"/>
      <c r="E76" s="27">
        <f>E43+E47+E53+E56+E72</f>
        <v>1239870</v>
      </c>
      <c r="F76" s="27">
        <f>F43+F47+F53+F56+F72</f>
        <v>1235544</v>
      </c>
      <c r="G76" s="41">
        <f t="shared" si="1"/>
        <v>99.65109245324106</v>
      </c>
    </row>
    <row r="77" spans="1:5" ht="12.75">
      <c r="A77" s="9"/>
      <c r="B77" s="9"/>
      <c r="C77" s="9"/>
      <c r="D77" s="9"/>
      <c r="E77" s="10"/>
    </row>
    <row r="78" ht="15.75">
      <c r="A78" s="11"/>
    </row>
    <row r="79" spans="1:5" ht="15.75">
      <c r="A79" s="56" t="s">
        <v>24</v>
      </c>
      <c r="B79" s="56"/>
      <c r="C79" s="56"/>
      <c r="D79" s="56"/>
      <c r="E79" s="56"/>
    </row>
    <row r="81" spans="1:7" s="40" customFormat="1" ht="26.25" customHeight="1">
      <c r="A81" s="12" t="s">
        <v>0</v>
      </c>
      <c r="B81" s="12" t="s">
        <v>1</v>
      </c>
      <c r="C81" s="12" t="s">
        <v>2</v>
      </c>
      <c r="D81" s="12" t="s">
        <v>3</v>
      </c>
      <c r="E81" s="12" t="s">
        <v>38</v>
      </c>
      <c r="F81" s="12" t="s">
        <v>37</v>
      </c>
      <c r="G81" s="12" t="s">
        <v>26</v>
      </c>
    </row>
    <row r="82" spans="1:7" s="35" customFormat="1" ht="16.5" customHeight="1">
      <c r="A82" s="16">
        <v>750</v>
      </c>
      <c r="B82" s="31"/>
      <c r="C82" s="31"/>
      <c r="D82" s="17" t="s">
        <v>4</v>
      </c>
      <c r="E82" s="22">
        <f>E83+E85</f>
        <v>10000</v>
      </c>
      <c r="F82" s="22">
        <f>F83+F85</f>
        <v>28262</v>
      </c>
      <c r="G82" s="41">
        <f aca="true" t="shared" si="2" ref="G82:G92">F82/E82*100</f>
        <v>282.62</v>
      </c>
    </row>
    <row r="83" spans="1:7" ht="12.75" customHeight="1">
      <c r="A83" s="1"/>
      <c r="B83" s="8">
        <v>75011</v>
      </c>
      <c r="C83" s="7"/>
      <c r="D83" s="3" t="s">
        <v>5</v>
      </c>
      <c r="E83" s="23">
        <f>E84</f>
        <v>10000</v>
      </c>
      <c r="F83" s="23">
        <f>F84</f>
        <v>28140</v>
      </c>
      <c r="G83" s="41">
        <f t="shared" si="2"/>
        <v>281.4</v>
      </c>
    </row>
    <row r="84" spans="1:7" ht="27.75" customHeight="1">
      <c r="A84" s="1"/>
      <c r="B84" s="8"/>
      <c r="C84" s="7">
        <v>2350</v>
      </c>
      <c r="D84" s="4" t="s">
        <v>20</v>
      </c>
      <c r="E84" s="24">
        <v>10000</v>
      </c>
      <c r="F84" s="28">
        <v>28140</v>
      </c>
      <c r="G84" s="41">
        <f t="shared" si="2"/>
        <v>281.4</v>
      </c>
    </row>
    <row r="85" spans="1:7" s="42" customFormat="1" ht="15" customHeight="1">
      <c r="A85" s="2"/>
      <c r="B85" s="8">
        <v>75095</v>
      </c>
      <c r="C85" s="8"/>
      <c r="D85" s="3" t="s">
        <v>28</v>
      </c>
      <c r="E85" s="23">
        <f>E86</f>
        <v>0</v>
      </c>
      <c r="F85" s="23">
        <f>F86</f>
        <v>122</v>
      </c>
      <c r="G85" s="41">
        <v>0</v>
      </c>
    </row>
    <row r="86" spans="1:7" ht="25.5" customHeight="1">
      <c r="A86" s="1"/>
      <c r="B86" s="8"/>
      <c r="C86" s="7">
        <v>2350</v>
      </c>
      <c r="D86" s="4" t="s">
        <v>20</v>
      </c>
      <c r="E86" s="24">
        <v>0</v>
      </c>
      <c r="F86" s="43">
        <v>122</v>
      </c>
      <c r="G86" s="41">
        <v>0</v>
      </c>
    </row>
    <row r="87" spans="1:7" s="32" customFormat="1" ht="12.75">
      <c r="A87" s="36">
        <v>852</v>
      </c>
      <c r="B87" s="36"/>
      <c r="C87" s="36"/>
      <c r="D87" s="17" t="s">
        <v>42</v>
      </c>
      <c r="E87" s="27">
        <f>E88+E90</f>
        <v>300</v>
      </c>
      <c r="F87" s="27">
        <f>F88+F90</f>
        <v>2236</v>
      </c>
      <c r="G87" s="41">
        <f t="shared" si="2"/>
        <v>745.3333333333333</v>
      </c>
    </row>
    <row r="88" spans="1:7" s="33" customFormat="1" ht="12.75">
      <c r="A88" s="44"/>
      <c r="B88" s="44">
        <v>85216</v>
      </c>
      <c r="C88" s="44"/>
      <c r="D88" s="21" t="s">
        <v>45</v>
      </c>
      <c r="E88" s="29">
        <f>E89</f>
        <v>0</v>
      </c>
      <c r="F88" s="29">
        <f>F89</f>
        <v>750</v>
      </c>
      <c r="G88" s="41">
        <v>0</v>
      </c>
    </row>
    <row r="89" spans="1:7" s="49" customFormat="1" ht="12.75">
      <c r="A89" s="47"/>
      <c r="B89" s="47"/>
      <c r="C89" s="50">
        <v>970</v>
      </c>
      <c r="D89" s="48" t="s">
        <v>46</v>
      </c>
      <c r="E89" s="46">
        <v>0</v>
      </c>
      <c r="F89" s="46">
        <v>750</v>
      </c>
      <c r="G89" s="41">
        <v>0</v>
      </c>
    </row>
    <row r="90" spans="1:7" s="33" customFormat="1" ht="12.75">
      <c r="A90" s="44"/>
      <c r="B90" s="44">
        <v>85228</v>
      </c>
      <c r="C90" s="44"/>
      <c r="D90" s="3" t="s">
        <v>11</v>
      </c>
      <c r="E90" s="29">
        <f>E91</f>
        <v>300</v>
      </c>
      <c r="F90" s="29">
        <f>F91</f>
        <v>1486</v>
      </c>
      <c r="G90" s="41">
        <f t="shared" si="2"/>
        <v>495.3333333333333</v>
      </c>
    </row>
    <row r="91" spans="1:7" ht="25.5" customHeight="1">
      <c r="A91" s="1"/>
      <c r="B91" s="8"/>
      <c r="C91" s="7">
        <v>2350</v>
      </c>
      <c r="D91" s="4" t="s">
        <v>20</v>
      </c>
      <c r="E91" s="24">
        <v>300</v>
      </c>
      <c r="F91" s="43">
        <v>1486</v>
      </c>
      <c r="G91" s="41">
        <f t="shared" si="2"/>
        <v>495.3333333333333</v>
      </c>
    </row>
    <row r="92" spans="1:7" s="32" customFormat="1" ht="12.75">
      <c r="A92" s="36"/>
      <c r="B92" s="36"/>
      <c r="C92" s="36"/>
      <c r="D92" s="37" t="s">
        <v>30</v>
      </c>
      <c r="E92" s="38">
        <f>E82+E87</f>
        <v>10300</v>
      </c>
      <c r="F92" s="38">
        <f>F82+F87</f>
        <v>30498</v>
      </c>
      <c r="G92" s="41">
        <f t="shared" si="2"/>
        <v>296.09708737864077</v>
      </c>
    </row>
  </sheetData>
  <mergeCells count="10">
    <mergeCell ref="A7:B7"/>
    <mergeCell ref="A76:D76"/>
    <mergeCell ref="A79:E79"/>
    <mergeCell ref="A40:B40"/>
    <mergeCell ref="A38:D38"/>
    <mergeCell ref="D1:G1"/>
    <mergeCell ref="E2:G2"/>
    <mergeCell ref="E3:G3"/>
    <mergeCell ref="A6:F6"/>
    <mergeCell ref="A5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ZARSZYN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</dc:creator>
  <cp:keywords/>
  <dc:description/>
  <cp:lastModifiedBy>Sławomir Kilar</cp:lastModifiedBy>
  <cp:lastPrinted>2005-03-10T12:00:26Z</cp:lastPrinted>
  <dcterms:created xsi:type="dcterms:W3CDTF">2004-03-17T11:39:29Z</dcterms:created>
  <dcterms:modified xsi:type="dcterms:W3CDTF">2005-04-13T12:09:16Z</dcterms:modified>
  <cp:category/>
  <cp:version/>
  <cp:contentType/>
  <cp:contentStatus/>
</cp:coreProperties>
</file>