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<sst xmlns="http://schemas.openxmlformats.org/spreadsheetml/2006/main" count="96" uniqueCount="77">
  <si>
    <t>ROLNICTWO I ŁOWIECTWO</t>
  </si>
  <si>
    <t>Pozostała działalność</t>
  </si>
  <si>
    <t>Dział</t>
  </si>
  <si>
    <t>Nazwa działu, rozdziału, paragrafu</t>
  </si>
  <si>
    <t>Wpływy z różnych opłat</t>
  </si>
  <si>
    <t>GOSPODARKA MIESZKANIOWA</t>
  </si>
  <si>
    <t>Gospodarka gruntami i nieruchomościami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</si>
  <si>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</si>
  <si>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</si>
  <si>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</si>
  <si>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Urzędy gmin</t>
  </si>
  <si>
    <t xml:space="preserve">Wpływy z usług </t>
  </si>
  <si>
    <t>Urzędy naczelnych organów władzy państwowej kontroli   i ochrony prawa</t>
  </si>
  <si>
    <t>Dotacje celowe otrzymane z budżetu państwa na realizację własnych zadań bieżących gmin</t>
  </si>
  <si>
    <t>Podatek od działalności gospodarczej osób fizycznych, opłacany w formie karty podatkowej</t>
  </si>
  <si>
    <t>LEŚNICTWO</t>
  </si>
  <si>
    <t>Rozdział</t>
  </si>
  <si>
    <t>Wpływy z podatku dochodowego od osób fizycznych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</si>
  <si>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</si>
  <si>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</si>
  <si>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</si>
  <si>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</si>
  <si>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</si>
  <si>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 z opłat za koncesje i licencje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</si>
  <si>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</si>
  <si>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</si>
  <si>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</si>
  <si>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</si>
  <si>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Zasiłki i pomoc w naturze oraz składki na ubezpieczenia społeczne</t>
  </si>
  <si>
    <t>Ośrodki pomocy społecznej</t>
  </si>
  <si>
    <t>GOSPODARKA KOMUNALNA I OCHRONA ŚRODOWISKA</t>
  </si>
  <si>
    <t>Razem dochody</t>
  </si>
  <si>
    <t>TRASPORT I ŁĄCZNOŚĆ</t>
  </si>
  <si>
    <t>Udziały gmin w podatkach stanowiących dochód budżetu państwa</t>
  </si>
  <si>
    <t>Dotacje celowe otrzymane z budżetu państwa na inwestycje i zakupy inwestycyjne z zakresu administarcji rządowej oraz inncyh zadań zleconych gminom ustawami</t>
  </si>
  <si>
    <t>Szkoły podstawowe</t>
  </si>
  <si>
    <t>Drogi publiczne gminne</t>
  </si>
  <si>
    <t>Środki na dofinansowanie własnych inwestycji gmin pozyskane  z innych źródeł (dotacja SAPARD)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</si>
  <si>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</si>
  <si>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</si>
  <si>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</si>
  <si>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podatek od posiadania psów</t>
  </si>
  <si>
    <t>wpływy z opłaty targowej</t>
  </si>
  <si>
    <t>podatek od nieruchomości</t>
  </si>
  <si>
    <t>URZĘDY NACZELNYCH ORGANÓW WŁADZY PAŃSTWOWEJ, KONTROLI I OCHRONY PRAWA ORAZ SĄDOWNICTWA</t>
  </si>
  <si>
    <t>§</t>
  </si>
  <si>
    <t>Usługi opiekuńcze i specjalistyczne usługi opiekuńcze</t>
  </si>
  <si>
    <t>Wpływy z opłaty skarbowej</t>
  </si>
  <si>
    <t>BEZPIECZEŃSTWO PUBLICZNE I OCHRONA PRZECIWPOŻAROWA</t>
  </si>
  <si>
    <t>Obrona cywilna</t>
  </si>
  <si>
    <t>DOCHODY OD OSÓB PRAWNYCH, OD OSÓB FIZYCZNYCH I OD INNYCH JEDNOSTEK NIE POSIADAJĄCYCH OSOBOWOŚCI PRAWNEJ ORAZ WYDATKI ZWIĄZANE Z ICH POBOREM</t>
  </si>
  <si>
    <t>POMOC SPOŁECZNA</t>
  </si>
  <si>
    <t>Składki na ubezpieczenia zdrowotne opłacane za osoby pobierające niektóre świadczenia z pomocy społecznej oraz niektóre świadczenia rodzinne</t>
  </si>
  <si>
    <t>Część wyrównawcza subwencji ogólnej dla gmin</t>
  </si>
  <si>
    <t>Świadczenia rodzinne oraz składki na ubezpieczenia emerytalne i rentowe z ubezpieczenia społecznego</t>
  </si>
  <si>
    <t>Gospodarka ściekowa i ochrona wód</t>
  </si>
  <si>
    <t>Dostarczanie wody</t>
  </si>
  <si>
    <t>WYTWARZANIE I ZAOPATRYWANIE W ENERGIĘ ELEKTRYCZNĄ,             GAZ I WODĘ.</t>
  </si>
  <si>
    <t xml:space="preserve">Wpływy z podatku rolnego, podatku leśnego, podatku od spadków i darowizn, podatku od czynności cywilnoprawnych oraz podatków i opłat lokalnych od osób fizycznych </t>
  </si>
  <si>
    <t>Wpływy ze sprzedaży składników majątkowych</t>
  </si>
  <si>
    <t>Wodociąg Długie</t>
  </si>
  <si>
    <t>w tym:</t>
  </si>
  <si>
    <t>Zmiana zagospodarowania placu rynkowego w miejscowości Jaćmierz</t>
  </si>
  <si>
    <t>Kanalizacja Jaćmierz -  Posada Jaćmierska</t>
  </si>
  <si>
    <t>Wpływy z opłat za zarząd, uzytkowanie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</si>
  <si>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</si>
  <si>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Dochody jednostki samorządu terytorialnego zwiazane z realizacją zadań z zakresu administracji rządowej oraz innych zadań zleconych ustawami</t>
  </si>
  <si>
    <t>Wpływy z podatku rolnego, podatku leśnego, podatku od czynności cywilnoprawnych, podatków i opłat lokalnych od osób prawnych i innych jednostek organizacyjnych</t>
  </si>
  <si>
    <t>Wpływy z opłat za zezwolenia na sprzedaż alkoholu</t>
  </si>
  <si>
    <t>DOCHODY BUDŻETU GMINY ZARSZYN NA 2005 ROK</t>
  </si>
  <si>
    <t>Załącznik Nr 1</t>
  </si>
  <si>
    <t>Wójta Gminy Zarszyn</t>
  </si>
  <si>
    <t>z dnia 11.01.2005 r.</t>
  </si>
  <si>
    <t>PLAN FINANSOWY</t>
  </si>
  <si>
    <t xml:space="preserve">Plan na 2005 r. </t>
  </si>
  <si>
    <t>do Zarządzenia Nr 146/2005</t>
  </si>
  <si>
    <t xml:space="preserve">Wpływy z różnych dochodów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</si>
</sst>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64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vertical="top" wrapText="1"/>
    </xf>
    <xf numFmtId="164" fontId="6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165" fontId="6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vertical="top" wrapText="1"/>
    </xf>
    <xf numFmtId="164" fontId="4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165" fontId="3" fillId="3" borderId="0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168" fontId="8" fillId="2" borderId="1" xfId="0" applyNumberFormat="1" applyFont="1" applyFill="1" applyBorder="1" applyAlignment="1" applyProtection="1">
      <alignment horizontal="center"/>
      <protection locked="0"/>
    </xf>
    <xf numFmtId="165" fontId="8" fillId="2" borderId="1" xfId="0" applyNumberFormat="1" applyFont="1" applyFill="1" applyBorder="1" applyAlignment="1" applyProtection="1">
      <alignment horizontal="right"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165" fontId="9" fillId="2" borderId="1" xfId="0" applyNumberFormat="1" applyFont="1" applyFill="1" applyBorder="1" applyAlignment="1" applyProtection="1">
      <alignment horizontal="right" vertical="top" wrapText="1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1" fontId="7" fillId="0" borderId="1" xfId="0" applyNumberFormat="1" applyFont="1" applyBorder="1" applyAlignment="1" applyProtection="1">
      <alignment horizontal="center"/>
      <protection locked="0"/>
    </xf>
    <xf numFmtId="166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8" fontId="8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65" fontId="3" fillId="2" borderId="1" xfId="0" applyNumberFormat="1" applyFont="1" applyFill="1" applyBorder="1" applyAlignment="1" applyProtection="1">
      <alignment horizontal="right" vertical="top" wrapText="1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1" fontId="8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5" fontId="9" fillId="2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1" fontId="7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169" fontId="9" fillId="2" borderId="1" xfId="0" applyNumberFormat="1" applyFont="1" applyFill="1" applyBorder="1" applyAlignment="1" applyProtection="1">
      <alignment horizontal="right" vertical="top" wrapText="1"/>
      <protection locked="0"/>
    </xf>
    <xf numFmtId="1" fontId="8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69" fontId="9" fillId="2" borderId="1" xfId="0" applyNumberFormat="1" applyFont="1" applyFill="1" applyBorder="1" applyAlignment="1">
      <alignment horizontal="right" vertical="top" wrapText="1"/>
    </xf>
    <xf numFmtId="169" fontId="8" fillId="2" borderId="1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4" fontId="3" fillId="0" borderId="1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1" xfId="0" applyFont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8" fillId="2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11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9" fontId="3" fillId="2" borderId="1" xfId="0" applyNumberFormat="1" applyFont="1" applyFill="1" applyBorder="1" applyAlignment="1" applyProtection="1">
      <alignment horizontal="right" vertical="top" wrapText="1"/>
      <protection locked="0"/>
    </xf>
    <xf numFmtId="169" fontId="8" fillId="2" borderId="1" xfId="0" applyNumberFormat="1" applyFont="1" applyFill="1" applyBorder="1" applyAlignment="1" applyProtection="1">
      <alignment horizontal="right" vertical="top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view="pageBreakPreview" zoomScale="75" zoomScaleNormal="75" zoomScaleSheetLayoutView="75" workbookViewId="0" topLeftCell="A1">
      <selection activeCell="D38" sqref="D38"/>
    </sheetView>
  </sheetViews>
  <sheetFormatPr defaultColWidth="9.00390625" defaultRowHeight="12.75"/>
  <cols>
    <col min="1" max="1" width="5.625" style="69" customWidth="1"/>
    <col min="2" max="2" width="10.375" style="69" customWidth="1"/>
    <col min="3" max="3" width="6.625" style="69" customWidth="1"/>
    <col min="4" max="4" width="69.625" style="69" customWidth="1"/>
    <col min="5" max="5" width="18.00390625" style="58" customWidth="1"/>
    <col min="6" max="16384" width="9.125" style="69" customWidth="1"/>
  </cols>
  <sheetData>
    <row r="1" spans="4:5" ht="14.25" customHeight="1">
      <c r="D1" s="92" t="s">
        <v>70</v>
      </c>
      <c r="E1" s="92"/>
    </row>
    <row r="2" spans="4:5" ht="14.25" customHeight="1">
      <c r="D2" s="92" t="s">
        <v>75</v>
      </c>
      <c r="E2" s="92"/>
    </row>
    <row r="3" spans="4:5" ht="14.25" customHeight="1">
      <c r="D3" s="92" t="s">
        <v>71</v>
      </c>
      <c r="E3" s="92"/>
    </row>
    <row r="4" spans="4:5" ht="13.5" customHeight="1">
      <c r="D4" s="92" t="s">
        <v>72</v>
      </c>
      <c r="E4" s="92"/>
    </row>
    <row r="5" spans="4:5" ht="10.5" customHeight="1">
      <c r="D5" s="88"/>
      <c r="E5" s="88"/>
    </row>
    <row r="6" spans="1:5" ht="15" customHeight="1">
      <c r="A6" s="90" t="s">
        <v>73</v>
      </c>
      <c r="B6" s="90"/>
      <c r="C6" s="90"/>
      <c r="D6" s="90"/>
      <c r="E6" s="90"/>
    </row>
    <row r="7" spans="1:5" ht="15" customHeight="1">
      <c r="A7" s="91" t="s">
        <v>69</v>
      </c>
      <c r="B7" s="91"/>
      <c r="C7" s="91"/>
      <c r="D7" s="91"/>
      <c r="E7" s="91"/>
    </row>
    <row r="8" spans="1:5" ht="15" customHeight="1">
      <c r="A8" s="89"/>
      <c r="B8" s="89"/>
      <c r="C8" s="89"/>
      <c r="D8" s="89"/>
      <c r="E8" s="89"/>
    </row>
    <row r="9" spans="1:5" ht="43.5" customHeight="1">
      <c r="A9" s="87" t="s">
        <v>2</v>
      </c>
      <c r="B9" s="87" t="s">
        <v>16</v>
      </c>
      <c r="C9" s="86" t="s">
        <v>45</v>
      </c>
      <c r="D9" s="86" t="s">
        <v>3</v>
      </c>
      <c r="E9" s="85" t="s">
        <v>74</v>
      </c>
    </row>
    <row r="10" spans="1:5" ht="14.25">
      <c r="A10" s="70">
        <v>1</v>
      </c>
      <c r="B10" s="70">
        <v>2</v>
      </c>
      <c r="C10" s="71">
        <v>3</v>
      </c>
      <c r="D10" s="71">
        <v>4</v>
      </c>
      <c r="E10" s="59">
        <v>5</v>
      </c>
    </row>
    <row r="11" spans="1:5" s="72" customFormat="1" ht="15">
      <c r="A11" s="17">
        <v>10</v>
      </c>
      <c r="B11" s="18"/>
      <c r="C11" s="19"/>
      <c r="D11" s="20" t="s">
        <v>0</v>
      </c>
      <c r="E11" s="66">
        <f>E12</f>
        <v>3500</v>
      </c>
    </row>
    <row r="12" spans="1:5" ht="15">
      <c r="A12" s="17"/>
      <c r="B12" s="21">
        <v>1095</v>
      </c>
      <c r="C12" s="22"/>
      <c r="D12" s="23" t="s">
        <v>1</v>
      </c>
      <c r="E12" s="67">
        <f>E13</f>
        <v>3500</v>
      </c>
    </row>
    <row r="13" spans="1:5" ht="15">
      <c r="A13" s="24"/>
      <c r="B13" s="25"/>
      <c r="C13" s="60">
        <v>690</v>
      </c>
      <c r="D13" s="27" t="s">
        <v>4</v>
      </c>
      <c r="E13" s="68">
        <v>3500</v>
      </c>
    </row>
    <row r="14" spans="1:5" s="72" customFormat="1" ht="15">
      <c r="A14" s="24">
        <v>20</v>
      </c>
      <c r="B14" s="28"/>
      <c r="C14" s="29"/>
      <c r="D14" s="20" t="s">
        <v>15</v>
      </c>
      <c r="E14" s="66">
        <f>E15</f>
        <v>66800</v>
      </c>
    </row>
    <row r="15" spans="1:5" ht="15">
      <c r="A15" s="24"/>
      <c r="B15" s="30">
        <v>2095</v>
      </c>
      <c r="C15" s="22"/>
      <c r="D15" s="23" t="s">
        <v>1</v>
      </c>
      <c r="E15" s="67">
        <f>E16</f>
        <v>66800</v>
      </c>
    </row>
    <row r="16" spans="1:5" ht="15">
      <c r="A16" s="24"/>
      <c r="B16" s="25"/>
      <c r="C16" s="60">
        <v>870</v>
      </c>
      <c r="D16" s="27" t="s">
        <v>59</v>
      </c>
      <c r="E16" s="68">
        <v>66800</v>
      </c>
    </row>
    <row r="17" spans="1:5" s="73" customFormat="1" ht="30">
      <c r="A17" s="24">
        <v>400</v>
      </c>
      <c r="B17" s="31"/>
      <c r="C17" s="83"/>
      <c r="D17" s="20" t="s">
        <v>57</v>
      </c>
      <c r="E17" s="66">
        <f>E18</f>
        <v>290650</v>
      </c>
    </row>
    <row r="18" spans="1:5" s="65" customFormat="1" ht="15">
      <c r="A18" s="24"/>
      <c r="B18" s="33">
        <v>40002</v>
      </c>
      <c r="C18" s="84"/>
      <c r="D18" s="23" t="s">
        <v>56</v>
      </c>
      <c r="E18" s="67">
        <f>E19</f>
        <v>290650</v>
      </c>
    </row>
    <row r="19" spans="1:5" ht="28.5">
      <c r="A19" s="24"/>
      <c r="B19" s="25"/>
      <c r="C19" s="26">
        <v>6292</v>
      </c>
      <c r="D19" s="27" t="s">
        <v>37</v>
      </c>
      <c r="E19" s="68">
        <f>E21</f>
        <v>290650</v>
      </c>
    </row>
    <row r="20" spans="1:5" ht="15">
      <c r="A20" s="24"/>
      <c r="B20" s="25"/>
      <c r="C20" s="26"/>
      <c r="D20" s="27" t="s">
        <v>61</v>
      </c>
      <c r="E20" s="68"/>
    </row>
    <row r="21" spans="1:5" ht="15">
      <c r="A21" s="24"/>
      <c r="B21" s="25"/>
      <c r="C21" s="26"/>
      <c r="D21" s="27" t="s">
        <v>60</v>
      </c>
      <c r="E21" s="68">
        <v>290650</v>
      </c>
    </row>
    <row r="22" spans="1:5" s="72" customFormat="1" ht="15">
      <c r="A22" s="24">
        <v>600</v>
      </c>
      <c r="B22" s="31"/>
      <c r="C22" s="32"/>
      <c r="D22" s="20" t="s">
        <v>32</v>
      </c>
      <c r="E22" s="66">
        <f>E23</f>
        <v>43200</v>
      </c>
    </row>
    <row r="23" spans="1:5" ht="15">
      <c r="A23" s="24"/>
      <c r="B23" s="33">
        <v>60016</v>
      </c>
      <c r="C23" s="22"/>
      <c r="D23" s="23" t="s">
        <v>36</v>
      </c>
      <c r="E23" s="67">
        <f>E24</f>
        <v>43200</v>
      </c>
    </row>
    <row r="24" spans="1:5" ht="28.5">
      <c r="A24" s="24"/>
      <c r="B24" s="25"/>
      <c r="C24" s="26">
        <v>6292</v>
      </c>
      <c r="D24" s="27" t="s">
        <v>37</v>
      </c>
      <c r="E24" s="68">
        <f>E26</f>
        <v>43200</v>
      </c>
    </row>
    <row r="25" spans="1:5" ht="15">
      <c r="A25" s="24"/>
      <c r="B25" s="25"/>
      <c r="C25" s="26"/>
      <c r="D25" s="27" t="s">
        <v>61</v>
      </c>
      <c r="E25" s="68"/>
    </row>
    <row r="26" spans="1:5" ht="15">
      <c r="A26" s="24"/>
      <c r="B26" s="25"/>
      <c r="C26" s="26"/>
      <c r="D26" s="27" t="s">
        <v>62</v>
      </c>
      <c r="E26" s="68">
        <v>43200</v>
      </c>
    </row>
    <row r="27" spans="1:5" s="72" customFormat="1" ht="15">
      <c r="A27" s="34">
        <v>700</v>
      </c>
      <c r="B27" s="35"/>
      <c r="C27" s="36"/>
      <c r="D27" s="37" t="s">
        <v>5</v>
      </c>
      <c r="E27" s="66">
        <f>E28</f>
        <v>76000</v>
      </c>
    </row>
    <row r="28" spans="1:5" ht="15">
      <c r="A28" s="34"/>
      <c r="B28" s="38">
        <v>70005</v>
      </c>
      <c r="C28" s="39"/>
      <c r="D28" s="40" t="s">
        <v>6</v>
      </c>
      <c r="E28" s="67">
        <f>SUM(E29:E31)</f>
        <v>76000</v>
      </c>
    </row>
    <row r="29" spans="1:5" ht="28.5">
      <c r="A29" s="41"/>
      <c r="B29" s="42"/>
      <c r="C29" s="63">
        <v>470</v>
      </c>
      <c r="D29" s="44" t="s">
        <v>64</v>
      </c>
      <c r="E29" s="68">
        <v>6000</v>
      </c>
    </row>
    <row r="30" spans="1:5" ht="57">
      <c r="A30" s="41"/>
      <c r="B30" s="42"/>
      <c r="C30" s="63">
        <v>750</v>
      </c>
      <c r="D30" s="44" t="s">
        <v>65</v>
      </c>
      <c r="E30" s="68">
        <v>60000</v>
      </c>
    </row>
    <row r="31" spans="1:5" ht="15">
      <c r="A31" s="41"/>
      <c r="B31" s="42"/>
      <c r="C31" s="63">
        <v>870</v>
      </c>
      <c r="D31" s="44" t="s">
        <v>59</v>
      </c>
      <c r="E31" s="68">
        <v>10000</v>
      </c>
    </row>
    <row r="32" spans="1:5" s="72" customFormat="1" ht="15">
      <c r="A32" s="34">
        <v>750</v>
      </c>
      <c r="B32" s="45"/>
      <c r="C32" s="36"/>
      <c r="D32" s="37" t="s">
        <v>7</v>
      </c>
      <c r="E32" s="66">
        <f>E33+E36</f>
        <v>80887</v>
      </c>
    </row>
    <row r="33" spans="1:5" ht="15">
      <c r="A33" s="34"/>
      <c r="B33" s="38">
        <v>75011</v>
      </c>
      <c r="C33" s="39"/>
      <c r="D33" s="40" t="s">
        <v>8</v>
      </c>
      <c r="E33" s="67">
        <f>E34+E35</f>
        <v>79887</v>
      </c>
    </row>
    <row r="34" spans="1:5" ht="42.75">
      <c r="A34" s="34"/>
      <c r="B34" s="46"/>
      <c r="C34" s="43">
        <v>2010</v>
      </c>
      <c r="D34" s="44" t="s">
        <v>9</v>
      </c>
      <c r="E34" s="68">
        <v>79387</v>
      </c>
    </row>
    <row r="35" spans="1:5" ht="31.5" customHeight="1">
      <c r="A35" s="34"/>
      <c r="B35" s="46"/>
      <c r="C35" s="63">
        <v>2360</v>
      </c>
      <c r="D35" s="44" t="s">
        <v>66</v>
      </c>
      <c r="E35" s="68">
        <v>500</v>
      </c>
    </row>
    <row r="36" spans="1:5" ht="15">
      <c r="A36" s="34"/>
      <c r="B36" s="38">
        <v>75023</v>
      </c>
      <c r="C36" s="39"/>
      <c r="D36" s="40" t="s">
        <v>10</v>
      </c>
      <c r="E36" s="67">
        <f>E37</f>
        <v>1000</v>
      </c>
    </row>
    <row r="37" spans="1:5" ht="15">
      <c r="A37" s="41"/>
      <c r="B37" s="47"/>
      <c r="C37" s="63">
        <v>970</v>
      </c>
      <c r="D37" s="44" t="s">
        <v>76</v>
      </c>
      <c r="E37" s="68">
        <v>1000</v>
      </c>
    </row>
    <row r="38" spans="1:5" s="72" customFormat="1" ht="30">
      <c r="A38" s="41">
        <v>751</v>
      </c>
      <c r="B38" s="48"/>
      <c r="C38" s="49"/>
      <c r="D38" s="37" t="s">
        <v>44</v>
      </c>
      <c r="E38" s="66">
        <f>E39</f>
        <v>1405</v>
      </c>
    </row>
    <row r="39" spans="1:5" ht="30">
      <c r="A39" s="50"/>
      <c r="B39" s="51">
        <v>75101</v>
      </c>
      <c r="C39" s="39"/>
      <c r="D39" s="40" t="s">
        <v>12</v>
      </c>
      <c r="E39" s="67">
        <f>E40</f>
        <v>1405</v>
      </c>
    </row>
    <row r="40" spans="1:5" ht="42.75">
      <c r="A40" s="52"/>
      <c r="B40" s="53"/>
      <c r="C40" s="43">
        <v>2010</v>
      </c>
      <c r="D40" s="44" t="s">
        <v>9</v>
      </c>
      <c r="E40" s="68">
        <v>1405</v>
      </c>
    </row>
    <row r="41" spans="1:5" s="73" customFormat="1" ht="15.75" customHeight="1">
      <c r="A41" s="52">
        <v>754</v>
      </c>
      <c r="B41" s="62"/>
      <c r="C41" s="49"/>
      <c r="D41" s="37" t="s">
        <v>48</v>
      </c>
      <c r="E41" s="66">
        <f>E42</f>
        <v>7000</v>
      </c>
    </row>
    <row r="42" spans="1:5" ht="15">
      <c r="A42" s="52"/>
      <c r="B42" s="61">
        <v>75414</v>
      </c>
      <c r="C42" s="43"/>
      <c r="D42" s="40" t="s">
        <v>49</v>
      </c>
      <c r="E42" s="67">
        <f>E43</f>
        <v>7000</v>
      </c>
    </row>
    <row r="43" spans="1:5" ht="42.75">
      <c r="A43" s="52"/>
      <c r="B43" s="53"/>
      <c r="C43" s="43">
        <v>6310</v>
      </c>
      <c r="D43" s="44" t="s">
        <v>34</v>
      </c>
      <c r="E43" s="68">
        <v>7000</v>
      </c>
    </row>
    <row r="44" spans="1:5" s="72" customFormat="1" ht="45.75" customHeight="1">
      <c r="A44" s="50">
        <v>756</v>
      </c>
      <c r="B44" s="54"/>
      <c r="C44" s="55"/>
      <c r="D44" s="37" t="s">
        <v>50</v>
      </c>
      <c r="E44" s="66">
        <f>E45+E47+E53+E62+E66</f>
        <v>2651200</v>
      </c>
    </row>
    <row r="45" spans="1:5" ht="15.75" customHeight="1">
      <c r="A45" s="34"/>
      <c r="B45" s="38">
        <v>75601</v>
      </c>
      <c r="C45" s="56"/>
      <c r="D45" s="40" t="s">
        <v>17</v>
      </c>
      <c r="E45" s="67">
        <f>E46</f>
        <v>4000</v>
      </c>
    </row>
    <row r="46" spans="1:5" ht="28.5">
      <c r="A46" s="41"/>
      <c r="B46" s="47"/>
      <c r="C46" s="63">
        <v>350</v>
      </c>
      <c r="D46" s="44" t="s">
        <v>14</v>
      </c>
      <c r="E46" s="68">
        <v>4000</v>
      </c>
    </row>
    <row r="47" spans="1:5" ht="45.75" customHeight="1">
      <c r="A47" s="34"/>
      <c r="B47" s="51">
        <v>75615</v>
      </c>
      <c r="C47" s="39"/>
      <c r="D47" s="40" t="s">
        <v>67</v>
      </c>
      <c r="E47" s="67">
        <f>E48+E49+E50+E51+E52</f>
        <v>541500</v>
      </c>
    </row>
    <row r="48" spans="1:5" ht="15" customHeight="1">
      <c r="A48" s="41"/>
      <c r="B48" s="53"/>
      <c r="C48" s="63">
        <v>310</v>
      </c>
      <c r="D48" s="44" t="s">
        <v>43</v>
      </c>
      <c r="E48" s="68">
        <v>460000</v>
      </c>
    </row>
    <row r="49" spans="1:5" ht="15" customHeight="1">
      <c r="A49" s="41"/>
      <c r="B49" s="53"/>
      <c r="C49" s="63">
        <v>320</v>
      </c>
      <c r="D49" s="44" t="s">
        <v>18</v>
      </c>
      <c r="E49" s="68">
        <v>50000</v>
      </c>
    </row>
    <row r="50" spans="1:5" ht="15" customHeight="1">
      <c r="A50" s="41"/>
      <c r="B50" s="53"/>
      <c r="C50" s="63">
        <v>330</v>
      </c>
      <c r="D50" s="44" t="s">
        <v>19</v>
      </c>
      <c r="E50" s="68">
        <v>25000</v>
      </c>
    </row>
    <row r="51" spans="1:5" ht="15" customHeight="1">
      <c r="A51" s="41"/>
      <c r="B51" s="53"/>
      <c r="C51" s="63">
        <v>340</v>
      </c>
      <c r="D51" s="44" t="s">
        <v>20</v>
      </c>
      <c r="E51" s="68">
        <v>1500</v>
      </c>
    </row>
    <row r="52" spans="1:5" ht="15">
      <c r="A52" s="41"/>
      <c r="B52" s="47"/>
      <c r="C52" s="63">
        <v>500</v>
      </c>
      <c r="D52" s="44" t="s">
        <v>21</v>
      </c>
      <c r="E52" s="68">
        <v>5000</v>
      </c>
    </row>
    <row r="53" spans="1:5" s="65" customFormat="1" ht="45">
      <c r="A53" s="41"/>
      <c r="B53" s="61">
        <v>75616</v>
      </c>
      <c r="C53" s="64"/>
      <c r="D53" s="40" t="s">
        <v>58</v>
      </c>
      <c r="E53" s="67">
        <f>SUM(E54:E61)</f>
        <v>688000</v>
      </c>
    </row>
    <row r="54" spans="1:5" ht="15">
      <c r="A54" s="41"/>
      <c r="B54" s="47"/>
      <c r="C54" s="63">
        <v>310</v>
      </c>
      <c r="D54" s="44" t="s">
        <v>43</v>
      </c>
      <c r="E54" s="68">
        <v>280000</v>
      </c>
    </row>
    <row r="55" spans="1:5" ht="15">
      <c r="A55" s="41"/>
      <c r="B55" s="47"/>
      <c r="C55" s="63">
        <v>320</v>
      </c>
      <c r="D55" s="44" t="s">
        <v>18</v>
      </c>
      <c r="E55" s="68">
        <v>320000</v>
      </c>
    </row>
    <row r="56" spans="1:5" ht="15">
      <c r="A56" s="41"/>
      <c r="B56" s="47"/>
      <c r="C56" s="63">
        <v>330</v>
      </c>
      <c r="D56" s="44" t="s">
        <v>19</v>
      </c>
      <c r="E56" s="68">
        <v>6500</v>
      </c>
    </row>
    <row r="57" spans="1:5" ht="15">
      <c r="A57" s="41"/>
      <c r="B57" s="47"/>
      <c r="C57" s="63">
        <v>340</v>
      </c>
      <c r="D57" s="44" t="s">
        <v>20</v>
      </c>
      <c r="E57" s="68">
        <v>60000</v>
      </c>
    </row>
    <row r="58" spans="1:5" ht="15">
      <c r="A58" s="41"/>
      <c r="B58" s="47"/>
      <c r="C58" s="63">
        <v>360</v>
      </c>
      <c r="D58" s="44" t="s">
        <v>22</v>
      </c>
      <c r="E58" s="68">
        <v>5000</v>
      </c>
    </row>
    <row r="59" spans="1:5" ht="15">
      <c r="A59" s="41"/>
      <c r="B59" s="47"/>
      <c r="C59" s="63">
        <v>370</v>
      </c>
      <c r="D59" s="44" t="s">
        <v>41</v>
      </c>
      <c r="E59" s="68">
        <v>500</v>
      </c>
    </row>
    <row r="60" spans="1:5" ht="15">
      <c r="A60" s="41"/>
      <c r="B60" s="47"/>
      <c r="C60" s="63">
        <v>430</v>
      </c>
      <c r="D60" s="44" t="s">
        <v>42</v>
      </c>
      <c r="E60" s="68">
        <v>1000</v>
      </c>
    </row>
    <row r="61" spans="1:5" ht="15">
      <c r="A61" s="41"/>
      <c r="B61" s="47"/>
      <c r="C61" s="63">
        <v>500</v>
      </c>
      <c r="D61" s="44" t="s">
        <v>21</v>
      </c>
      <c r="E61" s="68">
        <v>15000</v>
      </c>
    </row>
    <row r="62" spans="1:5" ht="28.5" customHeight="1">
      <c r="A62" s="34"/>
      <c r="B62" s="51">
        <v>75618</v>
      </c>
      <c r="C62" s="39"/>
      <c r="D62" s="40" t="s">
        <v>38</v>
      </c>
      <c r="E62" s="67">
        <f>SUM(E63:E65)</f>
        <v>96000</v>
      </c>
    </row>
    <row r="63" spans="1:5" ht="15.75" customHeight="1">
      <c r="A63" s="34"/>
      <c r="B63" s="38"/>
      <c r="C63" s="63">
        <v>410</v>
      </c>
      <c r="D63" s="44" t="s">
        <v>47</v>
      </c>
      <c r="E63" s="68">
        <v>20000</v>
      </c>
    </row>
    <row r="64" spans="1:5" ht="15" customHeight="1">
      <c r="A64" s="41"/>
      <c r="B64" s="47"/>
      <c r="C64" s="63">
        <v>480</v>
      </c>
      <c r="D64" s="44" t="s">
        <v>68</v>
      </c>
      <c r="E64" s="68">
        <v>75000</v>
      </c>
    </row>
    <row r="65" spans="1:5" ht="15.75" customHeight="1">
      <c r="A65" s="34"/>
      <c r="B65" s="38"/>
      <c r="C65" s="63">
        <v>590</v>
      </c>
      <c r="D65" s="44" t="s">
        <v>23</v>
      </c>
      <c r="E65" s="68">
        <v>1000</v>
      </c>
    </row>
    <row r="66" spans="1:5" ht="17.25" customHeight="1">
      <c r="A66" s="41"/>
      <c r="B66" s="57">
        <v>75621</v>
      </c>
      <c r="C66" s="64"/>
      <c r="D66" s="40" t="s">
        <v>33</v>
      </c>
      <c r="E66" s="67">
        <f>SUM(E67:E68)</f>
        <v>1321700</v>
      </c>
    </row>
    <row r="67" spans="1:5" ht="15.75" customHeight="1">
      <c r="A67" s="34"/>
      <c r="B67" s="38"/>
      <c r="C67" s="63">
        <v>10</v>
      </c>
      <c r="D67" s="44" t="s">
        <v>24</v>
      </c>
      <c r="E67" s="68">
        <v>1286700</v>
      </c>
    </row>
    <row r="68" spans="1:5" ht="15" customHeight="1">
      <c r="A68" s="41"/>
      <c r="B68" s="47"/>
      <c r="C68" s="63">
        <v>20</v>
      </c>
      <c r="D68" s="44" t="s">
        <v>40</v>
      </c>
      <c r="E68" s="68">
        <v>35000</v>
      </c>
    </row>
    <row r="69" spans="1:5" s="72" customFormat="1" ht="15.75" customHeight="1">
      <c r="A69" s="34">
        <v>758</v>
      </c>
      <c r="B69" s="35"/>
      <c r="C69" s="49"/>
      <c r="D69" s="37" t="s">
        <v>25</v>
      </c>
      <c r="E69" s="66">
        <f>E70+E72</f>
        <v>7957969</v>
      </c>
    </row>
    <row r="70" spans="1:5" ht="30">
      <c r="A70" s="34"/>
      <c r="B70" s="51">
        <v>75801</v>
      </c>
      <c r="C70" s="39"/>
      <c r="D70" s="40" t="s">
        <v>26</v>
      </c>
      <c r="E70" s="67">
        <f>E71</f>
        <v>4851914</v>
      </c>
    </row>
    <row r="71" spans="1:5" ht="15">
      <c r="A71" s="34"/>
      <c r="B71" s="38"/>
      <c r="C71" s="43">
        <v>2920</v>
      </c>
      <c r="D71" s="44" t="s">
        <v>39</v>
      </c>
      <c r="E71" s="68">
        <v>4851914</v>
      </c>
    </row>
    <row r="72" spans="1:5" ht="15">
      <c r="A72" s="34"/>
      <c r="B72" s="38">
        <v>75807</v>
      </c>
      <c r="C72" s="39"/>
      <c r="D72" s="40" t="s">
        <v>53</v>
      </c>
      <c r="E72" s="67">
        <f>E73</f>
        <v>3106055</v>
      </c>
    </row>
    <row r="73" spans="1:5" ht="15">
      <c r="A73" s="34"/>
      <c r="B73" s="38"/>
      <c r="C73" s="43">
        <v>2920</v>
      </c>
      <c r="D73" s="44" t="s">
        <v>39</v>
      </c>
      <c r="E73" s="68">
        <v>3106055</v>
      </c>
    </row>
    <row r="74" spans="1:5" s="72" customFormat="1" ht="15">
      <c r="A74" s="34">
        <v>801</v>
      </c>
      <c r="B74" s="35"/>
      <c r="C74" s="49"/>
      <c r="D74" s="37" t="s">
        <v>27</v>
      </c>
      <c r="E74" s="66">
        <f>E75</f>
        <v>7700</v>
      </c>
    </row>
    <row r="75" spans="1:5" ht="15.75" customHeight="1">
      <c r="A75" s="34"/>
      <c r="B75" s="38">
        <v>80101</v>
      </c>
      <c r="C75" s="39"/>
      <c r="D75" s="40" t="s">
        <v>35</v>
      </c>
      <c r="E75" s="67">
        <f>E76</f>
        <v>7700</v>
      </c>
    </row>
    <row r="76" spans="1:5" ht="15.75" customHeight="1">
      <c r="A76" s="34"/>
      <c r="B76" s="38"/>
      <c r="C76" s="63">
        <v>830</v>
      </c>
      <c r="D76" s="44" t="s">
        <v>11</v>
      </c>
      <c r="E76" s="68">
        <v>7700</v>
      </c>
    </row>
    <row r="77" spans="1:5" s="72" customFormat="1" ht="15">
      <c r="A77" s="34">
        <v>852</v>
      </c>
      <c r="B77" s="35"/>
      <c r="C77" s="49"/>
      <c r="D77" s="37" t="s">
        <v>51</v>
      </c>
      <c r="E77" s="66">
        <f>E78+E80+E82+E85+E87</f>
        <v>1808100</v>
      </c>
    </row>
    <row r="78" spans="1:5" s="78" customFormat="1" ht="30">
      <c r="A78" s="76"/>
      <c r="B78" s="38">
        <v>85212</v>
      </c>
      <c r="C78" s="39"/>
      <c r="D78" s="79" t="s">
        <v>54</v>
      </c>
      <c r="E78" s="77">
        <f>E79</f>
        <v>1383300</v>
      </c>
    </row>
    <row r="79" spans="1:5" s="78" customFormat="1" ht="42.75">
      <c r="A79" s="81"/>
      <c r="B79" s="46"/>
      <c r="C79" s="43">
        <v>2010</v>
      </c>
      <c r="D79" s="44" t="s">
        <v>9</v>
      </c>
      <c r="E79" s="80">
        <v>1383300</v>
      </c>
    </row>
    <row r="80" spans="1:5" ht="45">
      <c r="A80" s="34"/>
      <c r="B80" s="38">
        <v>85213</v>
      </c>
      <c r="C80" s="39"/>
      <c r="D80" s="40" t="s">
        <v>52</v>
      </c>
      <c r="E80" s="67">
        <f>E81</f>
        <v>11700</v>
      </c>
    </row>
    <row r="81" spans="1:5" ht="42.75">
      <c r="A81" s="34"/>
      <c r="B81" s="38"/>
      <c r="C81" s="43">
        <v>2010</v>
      </c>
      <c r="D81" s="44" t="s">
        <v>9</v>
      </c>
      <c r="E81" s="68">
        <v>11700</v>
      </c>
    </row>
    <row r="82" spans="1:5" ht="15.75" customHeight="1">
      <c r="A82" s="34"/>
      <c r="B82" s="38">
        <v>85214</v>
      </c>
      <c r="C82" s="39"/>
      <c r="D82" s="40" t="s">
        <v>28</v>
      </c>
      <c r="E82" s="67">
        <f>E83+E84</f>
        <v>251700</v>
      </c>
    </row>
    <row r="83" spans="1:5" ht="42.75">
      <c r="A83" s="34"/>
      <c r="B83" s="38"/>
      <c r="C83" s="43">
        <v>2010</v>
      </c>
      <c r="D83" s="44" t="s">
        <v>9</v>
      </c>
      <c r="E83" s="68">
        <v>38200</v>
      </c>
    </row>
    <row r="84" spans="1:5" ht="28.5">
      <c r="A84" s="34"/>
      <c r="B84" s="38"/>
      <c r="C84" s="43">
        <v>2030</v>
      </c>
      <c r="D84" s="44" t="s">
        <v>13</v>
      </c>
      <c r="E84" s="68">
        <v>213500</v>
      </c>
    </row>
    <row r="85" spans="1:5" ht="15">
      <c r="A85" s="41"/>
      <c r="B85" s="57">
        <v>85219</v>
      </c>
      <c r="C85" s="39"/>
      <c r="D85" s="40" t="s">
        <v>29</v>
      </c>
      <c r="E85" s="67">
        <f>E86</f>
        <v>120600</v>
      </c>
    </row>
    <row r="86" spans="1:5" ht="28.5">
      <c r="A86" s="41"/>
      <c r="B86" s="47"/>
      <c r="C86" s="43">
        <v>2030</v>
      </c>
      <c r="D86" s="44" t="s">
        <v>13</v>
      </c>
      <c r="E86" s="68">
        <v>120600</v>
      </c>
    </row>
    <row r="87" spans="1:5" ht="15">
      <c r="A87" s="41"/>
      <c r="B87" s="57">
        <v>85228</v>
      </c>
      <c r="C87" s="39"/>
      <c r="D87" s="40" t="s">
        <v>46</v>
      </c>
      <c r="E87" s="67">
        <f>E88+E89</f>
        <v>40800</v>
      </c>
    </row>
    <row r="88" spans="1:5" ht="42.75">
      <c r="A88" s="41"/>
      <c r="B88" s="47"/>
      <c r="C88" s="43">
        <v>2010</v>
      </c>
      <c r="D88" s="44" t="s">
        <v>9</v>
      </c>
      <c r="E88" s="68">
        <v>28800</v>
      </c>
    </row>
    <row r="89" spans="1:5" ht="15">
      <c r="A89" s="41"/>
      <c r="B89" s="47"/>
      <c r="C89" s="63">
        <v>830</v>
      </c>
      <c r="D89" s="44" t="s">
        <v>11</v>
      </c>
      <c r="E89" s="68">
        <v>12000</v>
      </c>
    </row>
    <row r="90" spans="1:5" s="72" customFormat="1" ht="15.75" customHeight="1">
      <c r="A90" s="34">
        <v>900</v>
      </c>
      <c r="B90" s="35"/>
      <c r="C90" s="49"/>
      <c r="D90" s="37" t="s">
        <v>30</v>
      </c>
      <c r="E90" s="66">
        <f>E91</f>
        <v>703650</v>
      </c>
    </row>
    <row r="91" spans="1:5" s="82" customFormat="1" ht="15.75" customHeight="1">
      <c r="A91" s="76"/>
      <c r="B91" s="38">
        <v>90001</v>
      </c>
      <c r="C91" s="39"/>
      <c r="D91" s="40" t="s">
        <v>55</v>
      </c>
      <c r="E91" s="77">
        <f>E92</f>
        <v>703650</v>
      </c>
    </row>
    <row r="92" spans="1:5" s="78" customFormat="1" ht="30" customHeight="1">
      <c r="A92" s="81"/>
      <c r="B92" s="46"/>
      <c r="C92" s="26">
        <v>6292</v>
      </c>
      <c r="D92" s="27" t="s">
        <v>37</v>
      </c>
      <c r="E92" s="80">
        <f>E94</f>
        <v>703650</v>
      </c>
    </row>
    <row r="93" spans="1:5" s="78" customFormat="1" ht="15.75" customHeight="1">
      <c r="A93" s="81"/>
      <c r="B93" s="46"/>
      <c r="C93" s="26"/>
      <c r="D93" s="27" t="s">
        <v>61</v>
      </c>
      <c r="E93" s="80"/>
    </row>
    <row r="94" spans="1:5" s="78" customFormat="1" ht="15.75" customHeight="1">
      <c r="A94" s="81"/>
      <c r="B94" s="46"/>
      <c r="C94" s="26"/>
      <c r="D94" s="27" t="s">
        <v>63</v>
      </c>
      <c r="E94" s="80">
        <v>703650</v>
      </c>
    </row>
    <row r="95" spans="1:5" s="72" customFormat="1" ht="15.75" customHeight="1">
      <c r="A95" s="34"/>
      <c r="B95" s="34"/>
      <c r="C95" s="49"/>
      <c r="D95" s="37" t="s">
        <v>31</v>
      </c>
      <c r="E95" s="66">
        <f>E11+E14+E17+E22+E27+E32+E38+E41+E44+E69+E74+E77+E90</f>
        <v>13698061</v>
      </c>
    </row>
    <row r="96" spans="1:4" ht="15">
      <c r="A96" s="1"/>
      <c r="B96" s="2"/>
      <c r="C96" s="3"/>
      <c r="D96" s="4"/>
    </row>
    <row r="97" spans="1:4" ht="15.75" customHeight="1">
      <c r="A97" s="5"/>
      <c r="B97" s="6"/>
      <c r="C97" s="7"/>
      <c r="D97" s="8"/>
    </row>
    <row r="98" spans="1:4" ht="15" customHeight="1">
      <c r="A98" s="1"/>
      <c r="B98" s="2"/>
      <c r="C98" s="3"/>
      <c r="D98" s="4"/>
    </row>
    <row r="99" spans="1:4" ht="15.75" customHeight="1">
      <c r="A99" s="5"/>
      <c r="B99" s="6"/>
      <c r="C99" s="7"/>
      <c r="D99" s="8"/>
    </row>
    <row r="100" spans="1:4" ht="15" customHeight="1">
      <c r="A100" s="1"/>
      <c r="B100" s="2"/>
      <c r="C100" s="3"/>
      <c r="D100" s="4"/>
    </row>
    <row r="101" spans="1:4" ht="15.75" customHeight="1">
      <c r="A101" s="5"/>
      <c r="B101" s="6"/>
      <c r="C101" s="7"/>
      <c r="D101" s="8"/>
    </row>
    <row r="102" spans="1:4" ht="15">
      <c r="A102" s="1"/>
      <c r="B102" s="2"/>
      <c r="C102" s="3"/>
      <c r="D102" s="9"/>
    </row>
    <row r="103" spans="1:4" ht="15.75" customHeight="1">
      <c r="A103" s="5"/>
      <c r="B103" s="6"/>
      <c r="C103" s="7"/>
      <c r="D103" s="8"/>
    </row>
    <row r="104" spans="1:4" ht="15">
      <c r="A104" s="1"/>
      <c r="B104" s="2"/>
      <c r="C104" s="3"/>
      <c r="D104" s="9"/>
    </row>
    <row r="105" spans="1:4" ht="15" customHeight="1">
      <c r="A105" s="1"/>
      <c r="B105" s="2"/>
      <c r="C105" s="3"/>
      <c r="D105" s="4"/>
    </row>
    <row r="106" spans="1:4" ht="15.75" customHeight="1">
      <c r="A106" s="5"/>
      <c r="B106" s="6"/>
      <c r="C106" s="7"/>
      <c r="D106" s="8"/>
    </row>
    <row r="107" spans="1:4" ht="15">
      <c r="A107" s="5"/>
      <c r="B107" s="6"/>
      <c r="C107" s="3"/>
      <c r="D107" s="4"/>
    </row>
    <row r="108" spans="1:4" ht="15">
      <c r="A108" s="1"/>
      <c r="B108" s="2"/>
      <c r="C108" s="3"/>
      <c r="D108" s="4"/>
    </row>
    <row r="109" spans="1:4" ht="14.25">
      <c r="A109" s="1"/>
      <c r="B109" s="1"/>
      <c r="C109" s="10"/>
      <c r="D109" s="11"/>
    </row>
    <row r="110" spans="1:4" ht="15">
      <c r="A110" s="1"/>
      <c r="B110" s="2"/>
      <c r="C110" s="3"/>
      <c r="D110" s="4"/>
    </row>
    <row r="111" spans="1:4" ht="15">
      <c r="A111" s="1"/>
      <c r="B111" s="2"/>
      <c r="C111" s="3"/>
      <c r="D111" s="4"/>
    </row>
    <row r="112" spans="1:4" ht="15.75" customHeight="1">
      <c r="A112" s="5"/>
      <c r="B112" s="5"/>
      <c r="C112" s="10"/>
      <c r="D112" s="11"/>
    </row>
    <row r="113" spans="1:4" ht="15.75" customHeight="1">
      <c r="A113" s="5"/>
      <c r="B113" s="6"/>
      <c r="C113" s="7"/>
      <c r="D113" s="8"/>
    </row>
    <row r="114" spans="1:4" ht="15" customHeight="1">
      <c r="A114" s="1"/>
      <c r="B114" s="2"/>
      <c r="C114" s="3"/>
      <c r="D114" s="4"/>
    </row>
    <row r="115" spans="1:4" ht="14.25">
      <c r="A115" s="1"/>
      <c r="B115" s="12"/>
      <c r="C115" s="7"/>
      <c r="D115" s="8"/>
    </row>
    <row r="116" spans="1:4" ht="15">
      <c r="A116" s="1"/>
      <c r="B116" s="2"/>
      <c r="C116" s="3"/>
      <c r="D116" s="4"/>
    </row>
    <row r="117" spans="1:4" ht="15.75" customHeight="1">
      <c r="A117" s="5"/>
      <c r="B117" s="6"/>
      <c r="C117" s="7"/>
      <c r="D117" s="8"/>
    </row>
    <row r="118" spans="1:4" ht="15">
      <c r="A118" s="1"/>
      <c r="B118" s="2"/>
      <c r="C118" s="3"/>
      <c r="D118" s="9"/>
    </row>
    <row r="119" spans="1:4" ht="14.25">
      <c r="A119" s="1"/>
      <c r="B119" s="1"/>
      <c r="C119" s="10"/>
      <c r="D119" s="13"/>
    </row>
    <row r="120" spans="1:4" ht="14.25">
      <c r="A120" s="1"/>
      <c r="B120" s="12"/>
      <c r="C120" s="7"/>
      <c r="D120" s="14"/>
    </row>
    <row r="121" spans="1:4" ht="14.25">
      <c r="A121" s="1"/>
      <c r="B121" s="12"/>
      <c r="C121" s="7"/>
      <c r="D121" s="14"/>
    </row>
    <row r="122" spans="1:4" ht="14.25">
      <c r="A122" s="1"/>
      <c r="B122" s="1"/>
      <c r="C122" s="10"/>
      <c r="D122" s="13"/>
    </row>
    <row r="123" spans="1:4" ht="14.25">
      <c r="A123" s="1"/>
      <c r="B123" s="12"/>
      <c r="C123" s="7"/>
      <c r="D123" s="14"/>
    </row>
    <row r="124" spans="1:4" ht="15">
      <c r="A124" s="1"/>
      <c r="B124" s="2"/>
      <c r="C124" s="3"/>
      <c r="D124" s="4"/>
    </row>
    <row r="125" spans="1:4" ht="15.75" customHeight="1">
      <c r="A125" s="74"/>
      <c r="B125" s="74"/>
      <c r="C125" s="15"/>
      <c r="D125" s="16"/>
    </row>
    <row r="126" spans="1:4" ht="14.25">
      <c r="A126" s="75"/>
      <c r="B126" s="75"/>
      <c r="C126" s="75"/>
      <c r="D126" s="75"/>
    </row>
  </sheetData>
  <mergeCells count="6">
    <mergeCell ref="A6:E6"/>
    <mergeCell ref="A7:E7"/>
    <mergeCell ref="D1:E1"/>
    <mergeCell ref="D2:E2"/>
    <mergeCell ref="D3:E3"/>
    <mergeCell ref="D4:E4"/>
  </mergeCells>
  <printOptions horizontalCentered="1"/>
  <pageMargins left="0.1968503937007874" right="0.1968503937007874" top="0.3937007874015748" bottom="0.1968503937007874" header="0" footer="0.1968503937007874"/>
  <pageSetup horizontalDpi="240" verticalDpi="240" orientation="portrait" paperSize="9" scale="80" r:id="rId1"/>
  <headerFooter alignWithMargins="0">
    <oddHeader>&amp;CStrona &amp;P</oddHeader>
  </headerFooter>
  <rowBreaks count="2" manualBreakCount="2">
    <brk id="47" max="4" man="1"/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2005-01-04T11:39:59Z</cp:lastPrinted>
  <dcterms:created xsi:type="dcterms:W3CDTF">2002-11-06T11:39:12Z</dcterms:created>
  <dcterms:modified xsi:type="dcterms:W3CDTF">2005-02-21T11:03:38Z</dcterms:modified>
  <cp:category/>
  <cp:version/>
  <cp:contentType/>
  <cp:contentStatus/>
</cp:coreProperties>
</file>