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DOCHODY" sheetId="1" r:id="rId1"/>
  </sheets>
  <definedNames/>
  <calcPr fullCalcOnLoad="1"/>
</workbook>
</file>

<file path=xl/sharedStrings.xml><?xml version="1.0" encoding="utf-8"?>
<sst xmlns="http://schemas.openxmlformats.org/spreadsheetml/2006/main" count="105" uniqueCount="54">
  <si>
    <t>Dział</t>
  </si>
  <si>
    <t>Rozdział</t>
  </si>
  <si>
    <t>Nazwa działu , rozdziału, paragrafu</t>
  </si>
  <si>
    <t>ADMINISTRACJA PUBLICZNA</t>
  </si>
  <si>
    <t>Urzędy wojewódzkie</t>
  </si>
  <si>
    <t>URZĘDY NACZELNYCH ORGANÓW WŁADZY PAŃSTWOWEJ, KONTROLI I OCHRONY PRAWA ORAZ SĄDOWNICTWA</t>
  </si>
  <si>
    <t>Usługi opiekuńcze i specjalistyczne usługi opiekuńcze</t>
  </si>
  <si>
    <t>Razem zadania zlecone:</t>
  </si>
  <si>
    <t>Nazwa działu , rozdziału</t>
  </si>
  <si>
    <t>URZĘDY NACZELNYCH ORGANÓW WŁADZY PAŃSTWOWEJ, KONTROLI  I OCHRONY PRAWA ORAZ SĄDOWNICTWA</t>
  </si>
  <si>
    <t xml:space="preserve">                                                                         Razem zadania zlecone</t>
  </si>
  <si>
    <t>II. Wydatki</t>
  </si>
  <si>
    <t xml:space="preserve">Urzędy naczelnych organów władzy państwowej kontroli i ochrony prawa </t>
  </si>
  <si>
    <t xml:space="preserve">Urzędy naczelnych organów władzy państwowej, kontroli i ochrony prawa </t>
  </si>
  <si>
    <t>I. Dochody</t>
  </si>
  <si>
    <t>POMOC SPOŁECZNA</t>
  </si>
  <si>
    <t>%</t>
  </si>
  <si>
    <t>Plan po zmianach</t>
  </si>
  <si>
    <t>III. Dochody podlegające odprowadzeniu do budżetu państwa.</t>
  </si>
  <si>
    <t>Nazwa działau, rozdziału, paragrafu</t>
  </si>
  <si>
    <t>ADMINISTARCJA PUBLICZNA</t>
  </si>
  <si>
    <t>Świadczenia rodzinne, zaliczka alimentacyjna oraz składki na ubezpieczenia emerytalne i rentowe ubezpieczenia społeczne</t>
  </si>
  <si>
    <t>Wpływy z różnych opłat</t>
  </si>
  <si>
    <t>Wpływy z różnych dochodów</t>
  </si>
  <si>
    <t>Wpływy z usług</t>
  </si>
  <si>
    <t>RAZEM</t>
  </si>
  <si>
    <t>ROLNICTWO I ŁOWIECTWO</t>
  </si>
  <si>
    <t>Pozostała działalność</t>
  </si>
  <si>
    <t>Dotacje celowe otrzymane z budżetu państwa na realizację zadań bieżących z zakresu zadań administracji rządowej oraz innych zadań zleconych gminie (związkom gmin) ustawami</t>
  </si>
  <si>
    <t>Pozostałe odsetki</t>
  </si>
  <si>
    <t>Składki na ubezpieczenia zdrowotne opłacone za osoby pobierające niektóre świadczenia z pomocy społeczne, niektóre świadczenia rodzinne oraz za osoby uczestniczące w zajęciach w centrum integracji społecznej</t>
  </si>
  <si>
    <t>Wykonanie na 30.06.10 r.</t>
  </si>
  <si>
    <t>Wydatki bieżące</t>
  </si>
  <si>
    <t>Wydatki majątkowe</t>
  </si>
  <si>
    <t>Razem:</t>
  </si>
  <si>
    <t>SPRAWOZDANIE Z WYKONANIA DOCHODÓW I WYDATKÓW ZWIĄZANYCH Z REALIZACJĄ ZADAŃ Z ZAKRESU ADMINISTRACJI RZĄDZOWEJ I  NNYCH ZADAŃ ZLECONYCH ZA I PÓŁROCZE 2010 r.</t>
  </si>
  <si>
    <t>Wykonanie na 30.06.2010 r.</t>
  </si>
  <si>
    <t>Wybory Prezydenta Rzeczypospolitej Polskiej</t>
  </si>
  <si>
    <t>Wybory do Sejmu i Senatu</t>
  </si>
  <si>
    <t>Dochody bieżące</t>
  </si>
  <si>
    <t>Dochody majątkowe</t>
  </si>
  <si>
    <t>Świadczenia rodzinne, świadczenia z funduszu alimentacyjnego oraz składki na ubezpieczenia emerytalne i rentowe z ubezpieczenia społecznego</t>
  </si>
  <si>
    <t>Usuwanie skutków klęsk żywiołowych</t>
  </si>
  <si>
    <t xml:space="preserve">        wynagrodzenia i składki od nich naliczane</t>
  </si>
  <si>
    <t xml:space="preserve">        wydatki związane z realizacją ich statutowych zadań</t>
  </si>
  <si>
    <t>1) Wydatki jednostek budżetowych, w tym:</t>
  </si>
  <si>
    <t>2) Świadczenia na rzecz osób fizycznych</t>
  </si>
  <si>
    <t>1) Dotacje na zadania bieżące</t>
  </si>
  <si>
    <t>1) Świadczenia na rzecz osób fizycznych</t>
  </si>
  <si>
    <t>Wpływy z tytułu zwrotów wypłaconych świadczeń z funduszu alimentacyjnego</t>
  </si>
  <si>
    <t>Załącznik Nr 4</t>
  </si>
  <si>
    <t>do Zarządzenia Nr 455</t>
  </si>
  <si>
    <t>Wójta Gminy Zarszyn</t>
  </si>
  <si>
    <t>z dnia 26.08.2010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</si>
</sst>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###"/>
    <numFmt numFmtId="168" formatCode="0####"/>
  </numFmts>
  <fonts count="51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2"/>
      <color indexed="8"/>
      <name val="Arial CE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Arial CE"/>
      <family val="2"/>
    </font>
    <font>
      <sz val="12"/>
      <color indexed="10"/>
      <name val="Arial CE"/>
      <family val="0"/>
    </font>
    <font>
      <sz val="12"/>
      <name val="Times New Roman"/>
      <family val="1"/>
    </font>
    <font>
      <b/>
      <sz val="12"/>
      <color indexed="8"/>
      <name val="Arial CE"/>
      <family val="2"/>
    </font>
    <font>
      <sz val="12"/>
      <color indexed="8"/>
      <name val="Times New Roman"/>
      <family val="1"/>
    </font>
    <font>
      <b/>
      <sz val="14"/>
      <name val="Arial CE"/>
      <family val="2"/>
    </font>
    <font>
      <sz val="14"/>
      <name val="Arial CE"/>
      <family val="2"/>
    </font>
    <font>
      <b/>
      <u val="single"/>
      <sz val="14"/>
      <name val="Arial CE"/>
      <family val="2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8" fillId="0" borderId="11" xfId="0" applyNumberFormat="1" applyFont="1" applyBorder="1" applyAlignment="1">
      <alignment horizontal="right" vertical="top" wrapText="1"/>
    </xf>
    <xf numFmtId="2" fontId="3" fillId="0" borderId="11" xfId="0" applyNumberFormat="1" applyFont="1" applyBorder="1" applyAlignment="1">
      <alignment horizontal="right" vertical="top"/>
    </xf>
    <xf numFmtId="0" fontId="9" fillId="0" borderId="0" xfId="0" applyFont="1" applyAlignment="1">
      <alignment/>
    </xf>
    <xf numFmtId="0" fontId="10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4" fontId="11" fillId="0" borderId="11" xfId="0" applyNumberFormat="1" applyFont="1" applyBorder="1" applyAlignment="1">
      <alignment horizontal="right" vertical="top" wrapText="1"/>
    </xf>
    <xf numFmtId="0" fontId="11" fillId="0" borderId="0" xfId="0" applyFont="1" applyAlignment="1">
      <alignment/>
    </xf>
    <xf numFmtId="4" fontId="3" fillId="0" borderId="11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4" fontId="2" fillId="0" borderId="11" xfId="0" applyNumberFormat="1" applyFont="1" applyBorder="1" applyAlignment="1">
      <alignment/>
    </xf>
    <xf numFmtId="0" fontId="12" fillId="0" borderId="11" xfId="0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4" fillId="0" borderId="0" xfId="0" applyFont="1" applyBorder="1" applyAlignment="1">
      <alignment vertical="top" wrapText="1"/>
    </xf>
    <xf numFmtId="4" fontId="1" fillId="0" borderId="0" xfId="0" applyNumberFormat="1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2" fontId="11" fillId="0" borderId="11" xfId="0" applyNumberFormat="1" applyFont="1" applyBorder="1" applyAlignment="1">
      <alignment horizontal="right" vertical="top"/>
    </xf>
    <xf numFmtId="4" fontId="3" fillId="0" borderId="11" xfId="0" applyNumberFormat="1" applyFont="1" applyBorder="1" applyAlignment="1">
      <alignment vertical="top"/>
    </xf>
    <xf numFmtId="2" fontId="3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vertical="top"/>
    </xf>
    <xf numFmtId="168" fontId="4" fillId="0" borderId="11" xfId="0" applyNumberFormat="1" applyFont="1" applyBorder="1" applyAlignment="1">
      <alignment horizontal="center" vertical="top" wrapText="1"/>
    </xf>
    <xf numFmtId="167" fontId="6" fillId="0" borderId="11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4" fontId="10" fillId="0" borderId="11" xfId="0" applyNumberFormat="1" applyFont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168" fontId="6" fillId="0" borderId="11" xfId="0" applyNumberFormat="1" applyFont="1" applyBorder="1" applyAlignment="1">
      <alignment horizontal="center" vertical="top" wrapText="1"/>
    </xf>
    <xf numFmtId="4" fontId="10" fillId="0" borderId="11" xfId="0" applyNumberFormat="1" applyFont="1" applyBorder="1" applyAlignment="1">
      <alignment horizontal="right" vertical="top" wrapText="1"/>
    </xf>
    <xf numFmtId="4" fontId="10" fillId="0" borderId="11" xfId="0" applyNumberFormat="1" applyFont="1" applyFill="1" applyBorder="1" applyAlignment="1">
      <alignment horizontal="right" vertical="top" wrapText="1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" fontId="8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11" xfId="0" applyNumberFormat="1" applyFont="1" applyBorder="1" applyAlignment="1">
      <alignment vertical="top"/>
    </xf>
    <xf numFmtId="2" fontId="11" fillId="0" borderId="11" xfId="0" applyNumberFormat="1" applyFont="1" applyBorder="1" applyAlignment="1">
      <alignment horizontal="right" vertical="top"/>
    </xf>
    <xf numFmtId="4" fontId="5" fillId="0" borderId="11" xfId="0" applyNumberFormat="1" applyFont="1" applyBorder="1" applyAlignment="1">
      <alignment horizontal="right" vertical="top" wrapText="1"/>
    </xf>
    <xf numFmtId="4" fontId="12" fillId="0" borderId="11" xfId="0" applyNumberFormat="1" applyFont="1" applyBorder="1" applyAlignment="1">
      <alignment horizontal="right" vertical="top" wrapText="1"/>
    </xf>
    <xf numFmtId="4" fontId="3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2" fontId="8" fillId="0" borderId="11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1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tabSelected="1" zoomScale="75" zoomScaleNormal="75" zoomScaleSheetLayoutView="75" zoomScalePageLayoutView="0" workbookViewId="0" topLeftCell="A1">
      <selection activeCell="C1" sqref="C1:H4"/>
    </sheetView>
  </sheetViews>
  <sheetFormatPr defaultColWidth="9.00390625" defaultRowHeight="12.75"/>
  <cols>
    <col min="1" max="1" width="6.375" style="1" customWidth="1"/>
    <col min="2" max="2" width="10.25390625" style="2" customWidth="1"/>
    <col min="3" max="3" width="76.00390625" style="1" customWidth="1"/>
    <col min="4" max="4" width="17.875" style="5" customWidth="1"/>
    <col min="5" max="7" width="14.75390625" style="1" customWidth="1"/>
    <col min="8" max="8" width="10.375" style="4" bestFit="1" customWidth="1"/>
    <col min="9" max="16384" width="9.125" style="1" customWidth="1"/>
  </cols>
  <sheetData>
    <row r="1" spans="3:8" ht="15.75">
      <c r="C1" s="113" t="s">
        <v>50</v>
      </c>
      <c r="D1" s="113"/>
      <c r="E1" s="113"/>
      <c r="F1" s="113"/>
      <c r="G1" s="113"/>
      <c r="H1" s="113"/>
    </row>
    <row r="2" spans="3:8" ht="15">
      <c r="C2" s="114" t="s">
        <v>51</v>
      </c>
      <c r="D2" s="114"/>
      <c r="E2" s="114"/>
      <c r="F2" s="114"/>
      <c r="G2" s="114"/>
      <c r="H2" s="114"/>
    </row>
    <row r="3" spans="3:8" ht="15">
      <c r="C3" s="114" t="s">
        <v>52</v>
      </c>
      <c r="D3" s="114"/>
      <c r="E3" s="114"/>
      <c r="F3" s="114"/>
      <c r="G3" s="114"/>
      <c r="H3" s="114"/>
    </row>
    <row r="4" spans="3:8" ht="15">
      <c r="C4" s="114" t="s">
        <v>53</v>
      </c>
      <c r="D4" s="114"/>
      <c r="E4" s="114"/>
      <c r="F4" s="114"/>
      <c r="G4" s="114"/>
      <c r="H4" s="114"/>
    </row>
    <row r="5" spans="3:4" ht="15">
      <c r="C5" s="3"/>
      <c r="D5" s="3"/>
    </row>
    <row r="6" spans="1:8" s="79" customFormat="1" ht="15" customHeight="1">
      <c r="A6" s="105" t="s">
        <v>35</v>
      </c>
      <c r="B6" s="105"/>
      <c r="C6" s="105"/>
      <c r="D6" s="105"/>
      <c r="E6" s="105"/>
      <c r="F6" s="105"/>
      <c r="G6" s="105"/>
      <c r="H6" s="105"/>
    </row>
    <row r="7" spans="1:8" s="79" customFormat="1" ht="15" customHeight="1">
      <c r="A7" s="105"/>
      <c r="B7" s="105"/>
      <c r="C7" s="105"/>
      <c r="D7" s="105"/>
      <c r="E7" s="105"/>
      <c r="F7" s="105"/>
      <c r="G7" s="105"/>
      <c r="H7" s="105"/>
    </row>
    <row r="8" spans="1:8" s="79" customFormat="1" ht="18">
      <c r="A8" s="105"/>
      <c r="B8" s="105"/>
      <c r="C8" s="105"/>
      <c r="D8" s="105"/>
      <c r="E8" s="105"/>
      <c r="F8" s="105"/>
      <c r="G8" s="105"/>
      <c r="H8" s="105"/>
    </row>
    <row r="9" spans="1:2" ht="18">
      <c r="A9" s="117" t="s">
        <v>14</v>
      </c>
      <c r="B9" s="117"/>
    </row>
    <row r="10" spans="1:2" ht="15.75">
      <c r="A10" s="6"/>
      <c r="B10" s="6"/>
    </row>
    <row r="11" spans="1:8" ht="20.25" customHeight="1">
      <c r="A11" s="109" t="s">
        <v>0</v>
      </c>
      <c r="B11" s="109" t="s">
        <v>1</v>
      </c>
      <c r="C11" s="109" t="s">
        <v>2</v>
      </c>
      <c r="D11" s="111" t="s">
        <v>17</v>
      </c>
      <c r="E11" s="100" t="s">
        <v>36</v>
      </c>
      <c r="F11" s="101"/>
      <c r="G11" s="102"/>
      <c r="H11" s="103" t="s">
        <v>16</v>
      </c>
    </row>
    <row r="12" spans="1:8" ht="38.25" customHeight="1">
      <c r="A12" s="110"/>
      <c r="B12" s="110"/>
      <c r="C12" s="110"/>
      <c r="D12" s="112"/>
      <c r="E12" s="80" t="s">
        <v>34</v>
      </c>
      <c r="F12" s="80" t="s">
        <v>39</v>
      </c>
      <c r="G12" s="80" t="s">
        <v>40</v>
      </c>
      <c r="H12" s="104"/>
    </row>
    <row r="13" spans="1:8" s="16" customFormat="1" ht="18" customHeight="1">
      <c r="A13" s="62">
        <v>10</v>
      </c>
      <c r="B13" s="11"/>
      <c r="C13" s="63" t="s">
        <v>26</v>
      </c>
      <c r="D13" s="65">
        <f>D14</f>
        <v>126314</v>
      </c>
      <c r="E13" s="65">
        <f>F13+G13</f>
        <v>126313.25</v>
      </c>
      <c r="F13" s="65">
        <f>F14</f>
        <v>126313.25</v>
      </c>
      <c r="G13" s="65">
        <f>G14</f>
        <v>0</v>
      </c>
      <c r="H13" s="56">
        <f>E13/D13*100</f>
        <v>99.99940624158842</v>
      </c>
    </row>
    <row r="14" spans="1:8" ht="18" customHeight="1">
      <c r="A14" s="7"/>
      <c r="B14" s="61">
        <v>1095</v>
      </c>
      <c r="C14" s="64" t="s">
        <v>27</v>
      </c>
      <c r="D14" s="66">
        <f>D15</f>
        <v>126314</v>
      </c>
      <c r="E14" s="84">
        <f aca="true" t="shared" si="0" ref="E14:E34">F14+G14</f>
        <v>126313.25</v>
      </c>
      <c r="F14" s="66">
        <f>F15</f>
        <v>126313.25</v>
      </c>
      <c r="G14" s="66">
        <f>G15</f>
        <v>0</v>
      </c>
      <c r="H14" s="56">
        <f>E14/D14*100</f>
        <v>99.99940624158842</v>
      </c>
    </row>
    <row r="15" spans="1:8" ht="48.75" customHeight="1">
      <c r="A15" s="7"/>
      <c r="B15" s="7"/>
      <c r="C15" s="20" t="s">
        <v>28</v>
      </c>
      <c r="D15" s="69">
        <v>126314</v>
      </c>
      <c r="E15" s="85">
        <f t="shared" si="0"/>
        <v>126313.25</v>
      </c>
      <c r="F15" s="70">
        <v>126313.25</v>
      </c>
      <c r="G15" s="70">
        <v>0</v>
      </c>
      <c r="H15" s="58">
        <f>E15/D15*100</f>
        <v>99.99940624158842</v>
      </c>
    </row>
    <row r="16" spans="1:8" s="16" customFormat="1" ht="15.75">
      <c r="A16" s="11">
        <v>750</v>
      </c>
      <c r="B16" s="12"/>
      <c r="C16" s="13" t="s">
        <v>3</v>
      </c>
      <c r="D16" s="14">
        <f>D17</f>
        <v>84425</v>
      </c>
      <c r="E16" s="65">
        <f t="shared" si="0"/>
        <v>45458</v>
      </c>
      <c r="F16" s="14">
        <f>F17</f>
        <v>45458</v>
      </c>
      <c r="G16" s="14">
        <f>G17</f>
        <v>0</v>
      </c>
      <c r="H16" s="56">
        <f aca="true" t="shared" si="1" ref="H16:H25">E16/D16*100</f>
        <v>53.84424045010364</v>
      </c>
    </row>
    <row r="17" spans="1:8" ht="15.75">
      <c r="A17" s="17"/>
      <c r="B17" s="7">
        <v>75011</v>
      </c>
      <c r="C17" s="18" t="s">
        <v>4</v>
      </c>
      <c r="D17" s="19">
        <f>D18</f>
        <v>84425</v>
      </c>
      <c r="E17" s="84">
        <f t="shared" si="0"/>
        <v>45458</v>
      </c>
      <c r="F17" s="19">
        <f>F18</f>
        <v>45458</v>
      </c>
      <c r="G17" s="19">
        <f>G18</f>
        <v>0</v>
      </c>
      <c r="H17" s="56">
        <f t="shared" si="1"/>
        <v>53.84424045010364</v>
      </c>
    </row>
    <row r="18" spans="1:8" ht="47.25">
      <c r="A18" s="17"/>
      <c r="C18" s="20" t="s">
        <v>28</v>
      </c>
      <c r="D18" s="21">
        <v>84425</v>
      </c>
      <c r="E18" s="85">
        <f t="shared" si="0"/>
        <v>45458</v>
      </c>
      <c r="F18" s="22">
        <v>45458</v>
      </c>
      <c r="G18" s="22">
        <v>0</v>
      </c>
      <c r="H18" s="15">
        <f t="shared" si="1"/>
        <v>53.84424045010364</v>
      </c>
    </row>
    <row r="19" spans="1:8" s="16" customFormat="1" ht="28.5" customHeight="1">
      <c r="A19" s="11">
        <v>751</v>
      </c>
      <c r="B19" s="12"/>
      <c r="C19" s="13" t="s">
        <v>5</v>
      </c>
      <c r="D19" s="14">
        <f>D20+D22+D24</f>
        <v>31639</v>
      </c>
      <c r="E19" s="14">
        <f>E20+E22+E24</f>
        <v>30877</v>
      </c>
      <c r="F19" s="14">
        <f>F20+F22+F24</f>
        <v>30877</v>
      </c>
      <c r="G19" s="14">
        <f>G20+G22+G24</f>
        <v>0</v>
      </c>
      <c r="H19" s="56">
        <f t="shared" si="1"/>
        <v>97.5915800120105</v>
      </c>
    </row>
    <row r="20" spans="1:8" ht="15.75" customHeight="1">
      <c r="A20" s="17"/>
      <c r="B20" s="7">
        <v>75101</v>
      </c>
      <c r="C20" s="18" t="s">
        <v>12</v>
      </c>
      <c r="D20" s="19">
        <f>D21</f>
        <v>1524</v>
      </c>
      <c r="E20" s="84">
        <f t="shared" si="0"/>
        <v>762</v>
      </c>
      <c r="F20" s="19">
        <f>F21</f>
        <v>762</v>
      </c>
      <c r="G20" s="19">
        <f>G21</f>
        <v>0</v>
      </c>
      <c r="H20" s="56">
        <f t="shared" si="1"/>
        <v>50</v>
      </c>
    </row>
    <row r="21" spans="1:8" ht="47.25">
      <c r="A21" s="17"/>
      <c r="B21" s="51"/>
      <c r="C21" s="20" t="s">
        <v>28</v>
      </c>
      <c r="D21" s="21">
        <v>1524</v>
      </c>
      <c r="E21" s="85">
        <f t="shared" si="0"/>
        <v>762</v>
      </c>
      <c r="F21" s="22">
        <v>762</v>
      </c>
      <c r="G21" s="22">
        <v>0</v>
      </c>
      <c r="H21" s="15">
        <f t="shared" si="1"/>
        <v>50</v>
      </c>
    </row>
    <row r="22" spans="1:8" s="68" customFormat="1" ht="15.75">
      <c r="A22" s="7"/>
      <c r="B22" s="67">
        <v>75107</v>
      </c>
      <c r="C22" s="18" t="s">
        <v>37</v>
      </c>
      <c r="D22" s="19">
        <f>D23</f>
        <v>14023</v>
      </c>
      <c r="E22" s="84">
        <f t="shared" si="0"/>
        <v>14023</v>
      </c>
      <c r="F22" s="19">
        <f>F23</f>
        <v>14023</v>
      </c>
      <c r="G22" s="19">
        <f>G23</f>
        <v>0</v>
      </c>
      <c r="H22" s="15">
        <f t="shared" si="1"/>
        <v>100</v>
      </c>
    </row>
    <row r="23" spans="1:8" ht="47.25">
      <c r="A23" s="17"/>
      <c r="B23" s="51"/>
      <c r="C23" s="20" t="s">
        <v>28</v>
      </c>
      <c r="D23" s="21">
        <v>14023</v>
      </c>
      <c r="E23" s="85">
        <f t="shared" si="0"/>
        <v>14023</v>
      </c>
      <c r="F23" s="22">
        <v>14023</v>
      </c>
      <c r="G23" s="22">
        <v>0</v>
      </c>
      <c r="H23" s="15">
        <f t="shared" si="1"/>
        <v>100</v>
      </c>
    </row>
    <row r="24" spans="1:8" s="68" customFormat="1" ht="15.75">
      <c r="A24" s="7"/>
      <c r="B24" s="90">
        <v>75108</v>
      </c>
      <c r="C24" s="18" t="s">
        <v>38</v>
      </c>
      <c r="D24" s="19">
        <f>D25</f>
        <v>16092</v>
      </c>
      <c r="E24" s="84">
        <f t="shared" si="0"/>
        <v>16092</v>
      </c>
      <c r="F24" s="82">
        <f>F25</f>
        <v>16092</v>
      </c>
      <c r="G24" s="82">
        <f>G25</f>
        <v>0</v>
      </c>
      <c r="H24" s="15">
        <f t="shared" si="1"/>
        <v>100</v>
      </c>
    </row>
    <row r="25" spans="1:8" ht="47.25">
      <c r="A25" s="17"/>
      <c r="B25" s="51"/>
      <c r="C25" s="20" t="s">
        <v>28</v>
      </c>
      <c r="D25" s="21">
        <v>16092</v>
      </c>
      <c r="E25" s="85">
        <f t="shared" si="0"/>
        <v>16092</v>
      </c>
      <c r="F25" s="22">
        <v>16092</v>
      </c>
      <c r="G25" s="22">
        <v>0</v>
      </c>
      <c r="H25" s="15">
        <f t="shared" si="1"/>
        <v>100</v>
      </c>
    </row>
    <row r="26" spans="1:8" s="16" customFormat="1" ht="15.75">
      <c r="A26" s="11">
        <v>852</v>
      </c>
      <c r="B26" s="12"/>
      <c r="C26" s="13" t="s">
        <v>15</v>
      </c>
      <c r="D26" s="14">
        <f>D27+D29+D31+D33</f>
        <v>2896300</v>
      </c>
      <c r="E26" s="65">
        <f t="shared" si="0"/>
        <v>1501400</v>
      </c>
      <c r="F26" s="14">
        <f>F27+F29+F31+F33</f>
        <v>1501400</v>
      </c>
      <c r="G26" s="14">
        <f>G27+G29+G31+G33</f>
        <v>0</v>
      </c>
      <c r="H26" s="56">
        <f aca="true" t="shared" si="2" ref="H26:H35">E26/D26*100</f>
        <v>51.838552636121946</v>
      </c>
    </row>
    <row r="27" spans="1:8" s="26" customFormat="1" ht="31.5" customHeight="1">
      <c r="A27" s="23"/>
      <c r="B27" s="23">
        <v>85212</v>
      </c>
      <c r="C27" s="24" t="s">
        <v>41</v>
      </c>
      <c r="D27" s="25">
        <f>D28</f>
        <v>2866700</v>
      </c>
      <c r="E27" s="84">
        <f t="shared" si="0"/>
        <v>1480000</v>
      </c>
      <c r="F27" s="25">
        <f>F28</f>
        <v>1480000</v>
      </c>
      <c r="G27" s="25">
        <f>G28</f>
        <v>0</v>
      </c>
      <c r="H27" s="56">
        <f t="shared" si="2"/>
        <v>51.62730665922489</v>
      </c>
    </row>
    <row r="28" spans="1:8" s="16" customFormat="1" ht="47.25">
      <c r="A28" s="11"/>
      <c r="B28" s="91"/>
      <c r="C28" s="20" t="s">
        <v>28</v>
      </c>
      <c r="D28" s="27">
        <v>2866700</v>
      </c>
      <c r="E28" s="85">
        <f t="shared" si="0"/>
        <v>1480000</v>
      </c>
      <c r="F28" s="57">
        <v>1480000</v>
      </c>
      <c r="G28" s="57">
        <v>0</v>
      </c>
      <c r="H28" s="15">
        <f t="shared" si="2"/>
        <v>51.62730665922489</v>
      </c>
    </row>
    <row r="29" spans="1:8" ht="54" customHeight="1">
      <c r="A29" s="17"/>
      <c r="B29" s="7">
        <v>85213</v>
      </c>
      <c r="C29" s="18" t="s">
        <v>30</v>
      </c>
      <c r="D29" s="19">
        <f>D30</f>
        <v>3000</v>
      </c>
      <c r="E29" s="84">
        <f t="shared" si="0"/>
        <v>2670</v>
      </c>
      <c r="F29" s="19">
        <f>F30</f>
        <v>2670</v>
      </c>
      <c r="G29" s="19">
        <f>G30</f>
        <v>0</v>
      </c>
      <c r="H29" s="56">
        <f t="shared" si="2"/>
        <v>89</v>
      </c>
    </row>
    <row r="30" spans="1:8" ht="51.75" customHeight="1">
      <c r="A30" s="17"/>
      <c r="C30" s="20" t="s">
        <v>28</v>
      </c>
      <c r="D30" s="21">
        <v>3000</v>
      </c>
      <c r="E30" s="85">
        <f t="shared" si="0"/>
        <v>2670</v>
      </c>
      <c r="F30" s="22">
        <v>2670</v>
      </c>
      <c r="G30" s="22">
        <v>0</v>
      </c>
      <c r="H30" s="15">
        <f t="shared" si="2"/>
        <v>89</v>
      </c>
    </row>
    <row r="31" spans="1:8" ht="15.75">
      <c r="A31" s="17"/>
      <c r="B31" s="7">
        <v>85228</v>
      </c>
      <c r="C31" s="18" t="s">
        <v>6</v>
      </c>
      <c r="D31" s="19">
        <f>D32</f>
        <v>23600</v>
      </c>
      <c r="E31" s="84">
        <f t="shared" si="0"/>
        <v>15730</v>
      </c>
      <c r="F31" s="19">
        <f>F32</f>
        <v>15730</v>
      </c>
      <c r="G31" s="19">
        <f>G32</f>
        <v>0</v>
      </c>
      <c r="H31" s="56">
        <f t="shared" si="2"/>
        <v>66.65254237288136</v>
      </c>
    </row>
    <row r="32" spans="1:8" ht="47.25">
      <c r="A32" s="17"/>
      <c r="C32" s="20" t="s">
        <v>28</v>
      </c>
      <c r="D32" s="21">
        <v>23600</v>
      </c>
      <c r="E32" s="85">
        <f t="shared" si="0"/>
        <v>15730</v>
      </c>
      <c r="F32" s="22">
        <v>15730</v>
      </c>
      <c r="G32" s="22">
        <v>0</v>
      </c>
      <c r="H32" s="15">
        <f t="shared" si="2"/>
        <v>66.65254237288136</v>
      </c>
    </row>
    <row r="33" spans="1:8" s="68" customFormat="1" ht="15.75">
      <c r="A33" s="7"/>
      <c r="B33" s="81">
        <v>85278</v>
      </c>
      <c r="C33" s="18" t="s">
        <v>42</v>
      </c>
      <c r="D33" s="19">
        <f>D34</f>
        <v>3000</v>
      </c>
      <c r="E33" s="84">
        <f t="shared" si="0"/>
        <v>3000</v>
      </c>
      <c r="F33" s="19">
        <f>F34</f>
        <v>3000</v>
      </c>
      <c r="G33" s="19">
        <f>G34</f>
        <v>0</v>
      </c>
      <c r="H33" s="83">
        <f t="shared" si="2"/>
        <v>100</v>
      </c>
    </row>
    <row r="34" spans="1:8" ht="47.25">
      <c r="A34" s="17"/>
      <c r="C34" s="20" t="s">
        <v>28</v>
      </c>
      <c r="D34" s="21">
        <v>3000</v>
      </c>
      <c r="E34" s="85">
        <f t="shared" si="0"/>
        <v>3000</v>
      </c>
      <c r="F34" s="22">
        <v>3000</v>
      </c>
      <c r="G34" s="22">
        <v>0</v>
      </c>
      <c r="H34" s="15">
        <f t="shared" si="2"/>
        <v>100</v>
      </c>
    </row>
    <row r="35" spans="1:8" ht="14.25" customHeight="1">
      <c r="A35" s="120" t="s">
        <v>7</v>
      </c>
      <c r="B35" s="120"/>
      <c r="C35" s="120"/>
      <c r="D35" s="19">
        <f>D13+D16+D19+D26</f>
        <v>3138678</v>
      </c>
      <c r="E35" s="19">
        <f>E13+E16+E19+E26</f>
        <v>1704048.25</v>
      </c>
      <c r="F35" s="19">
        <f>F13+F16+F19+F26</f>
        <v>1704048.25</v>
      </c>
      <c r="G35" s="19">
        <f>G13+G16+G19+G26</f>
        <v>0</v>
      </c>
      <c r="H35" s="56">
        <f t="shared" si="2"/>
        <v>54.29191047950761</v>
      </c>
    </row>
    <row r="36" spans="1:4" ht="14.25" customHeight="1">
      <c r="A36" s="28"/>
      <c r="B36" s="28"/>
      <c r="C36" s="28"/>
      <c r="D36" s="29"/>
    </row>
    <row r="37" spans="1:4" ht="18">
      <c r="A37" s="119" t="s">
        <v>11</v>
      </c>
      <c r="B37" s="119"/>
      <c r="D37" s="30"/>
    </row>
    <row r="38" ht="15">
      <c r="D38" s="30"/>
    </row>
    <row r="39" spans="1:8" ht="19.5" customHeight="1">
      <c r="A39" s="109" t="s">
        <v>0</v>
      </c>
      <c r="B39" s="109" t="s">
        <v>1</v>
      </c>
      <c r="C39" s="109" t="s">
        <v>8</v>
      </c>
      <c r="D39" s="111" t="s">
        <v>17</v>
      </c>
      <c r="E39" s="106" t="s">
        <v>36</v>
      </c>
      <c r="F39" s="107"/>
      <c r="G39" s="108"/>
      <c r="H39" s="10" t="s">
        <v>16</v>
      </c>
    </row>
    <row r="40" spans="1:8" ht="31.5">
      <c r="A40" s="110"/>
      <c r="B40" s="110"/>
      <c r="C40" s="110"/>
      <c r="D40" s="112"/>
      <c r="E40" s="80" t="s">
        <v>34</v>
      </c>
      <c r="F40" s="80" t="s">
        <v>32</v>
      </c>
      <c r="G40" s="80" t="s">
        <v>33</v>
      </c>
      <c r="H40" s="10"/>
    </row>
    <row r="41" spans="1:8" s="16" customFormat="1" ht="15.75">
      <c r="A41" s="71">
        <v>10</v>
      </c>
      <c r="B41" s="71"/>
      <c r="C41" s="63" t="s">
        <v>26</v>
      </c>
      <c r="D41" s="65">
        <f>D42</f>
        <v>126314</v>
      </c>
      <c r="E41" s="65">
        <f aca="true" t="shared" si="3" ref="E41:E50">F41+G41</f>
        <v>126313.25</v>
      </c>
      <c r="F41" s="65">
        <f>F42</f>
        <v>126313.25</v>
      </c>
      <c r="G41" s="65">
        <f>G42</f>
        <v>0</v>
      </c>
      <c r="H41" s="56">
        <f>E41/D41*100</f>
        <v>99.99940624158842</v>
      </c>
    </row>
    <row r="42" spans="1:8" ht="15.75">
      <c r="A42" s="61"/>
      <c r="B42" s="61">
        <v>1095</v>
      </c>
      <c r="C42" s="64" t="s">
        <v>27</v>
      </c>
      <c r="D42" s="66">
        <f>D43</f>
        <v>126314</v>
      </c>
      <c r="E42" s="84">
        <f t="shared" si="3"/>
        <v>126313.25</v>
      </c>
      <c r="F42" s="66">
        <f>F43</f>
        <v>126313.25</v>
      </c>
      <c r="G42" s="66">
        <f>G43</f>
        <v>0</v>
      </c>
      <c r="H42" s="56">
        <f>E42/D42*100</f>
        <v>99.99940624158842</v>
      </c>
    </row>
    <row r="43" spans="1:8" ht="15.75">
      <c r="A43" s="7"/>
      <c r="B43" s="7"/>
      <c r="C43" s="20" t="s">
        <v>45</v>
      </c>
      <c r="D43" s="72">
        <f>D44+D45</f>
        <v>126314</v>
      </c>
      <c r="E43" s="85">
        <f t="shared" si="3"/>
        <v>126313.25</v>
      </c>
      <c r="F43" s="72">
        <f>F44+F45</f>
        <v>126313.25</v>
      </c>
      <c r="G43" s="72">
        <f>G44+G45</f>
        <v>0</v>
      </c>
      <c r="H43" s="15">
        <f>E43/D43*100</f>
        <v>99.99940624158842</v>
      </c>
    </row>
    <row r="44" spans="1:8" ht="15.75">
      <c r="A44" s="7"/>
      <c r="B44" s="7"/>
      <c r="C44" s="20" t="s">
        <v>43</v>
      </c>
      <c r="D44" s="72">
        <v>2039.8</v>
      </c>
      <c r="E44" s="85">
        <f t="shared" si="3"/>
        <v>2039.8</v>
      </c>
      <c r="F44" s="73">
        <v>2039.8</v>
      </c>
      <c r="G44" s="73">
        <v>0</v>
      </c>
      <c r="H44" s="15">
        <f>E44/D44*100</f>
        <v>100</v>
      </c>
    </row>
    <row r="45" spans="1:8" ht="15.75">
      <c r="A45" s="7"/>
      <c r="B45" s="7"/>
      <c r="C45" s="20" t="s">
        <v>44</v>
      </c>
      <c r="D45" s="72">
        <v>124274.2</v>
      </c>
      <c r="E45" s="85">
        <f t="shared" si="3"/>
        <v>124273.45</v>
      </c>
      <c r="F45" s="73">
        <v>124273.45</v>
      </c>
      <c r="G45" s="73">
        <v>0</v>
      </c>
      <c r="H45" s="15">
        <f>E45/D45*100</f>
        <v>99.99939649581329</v>
      </c>
    </row>
    <row r="46" spans="1:8" s="16" customFormat="1" ht="15.75">
      <c r="A46" s="11">
        <v>750</v>
      </c>
      <c r="B46" s="12"/>
      <c r="C46" s="13" t="s">
        <v>3</v>
      </c>
      <c r="D46" s="14">
        <f>D47</f>
        <v>84425</v>
      </c>
      <c r="E46" s="14">
        <f t="shared" si="3"/>
        <v>45458</v>
      </c>
      <c r="F46" s="14">
        <f>F47</f>
        <v>45458</v>
      </c>
      <c r="G46" s="14">
        <f>G47</f>
        <v>0</v>
      </c>
      <c r="H46" s="56">
        <f aca="true" t="shared" si="4" ref="H46:H78">E46/D46*100</f>
        <v>53.84424045010364</v>
      </c>
    </row>
    <row r="47" spans="1:8" ht="15.75">
      <c r="A47" s="17"/>
      <c r="B47" s="7">
        <v>75011</v>
      </c>
      <c r="C47" s="18" t="s">
        <v>4</v>
      </c>
      <c r="D47" s="19">
        <f>D48</f>
        <v>84425</v>
      </c>
      <c r="E47" s="25">
        <f t="shared" si="3"/>
        <v>45458</v>
      </c>
      <c r="F47" s="19">
        <f>F48</f>
        <v>45458</v>
      </c>
      <c r="G47" s="19">
        <f>G48</f>
        <v>0</v>
      </c>
      <c r="H47" s="56">
        <f t="shared" si="4"/>
        <v>53.84424045010364</v>
      </c>
    </row>
    <row r="48" spans="1:8" ht="15.75">
      <c r="A48" s="17"/>
      <c r="B48" s="7"/>
      <c r="C48" s="20" t="s">
        <v>45</v>
      </c>
      <c r="D48" s="21">
        <f>D49+D50</f>
        <v>84425</v>
      </c>
      <c r="E48" s="86">
        <f t="shared" si="3"/>
        <v>45458</v>
      </c>
      <c r="F48" s="21">
        <f>F49+F50</f>
        <v>45458</v>
      </c>
      <c r="G48" s="21">
        <f>G49+G50</f>
        <v>0</v>
      </c>
      <c r="H48" s="15">
        <f t="shared" si="4"/>
        <v>53.84424045010364</v>
      </c>
    </row>
    <row r="49" spans="1:8" ht="15.75">
      <c r="A49" s="17"/>
      <c r="B49" s="7"/>
      <c r="C49" s="20" t="s">
        <v>43</v>
      </c>
      <c r="D49" s="21">
        <v>72800</v>
      </c>
      <c r="E49" s="86">
        <f t="shared" si="3"/>
        <v>40487.87</v>
      </c>
      <c r="F49" s="31">
        <v>40487.87</v>
      </c>
      <c r="G49" s="31">
        <v>0</v>
      </c>
      <c r="H49" s="15">
        <f t="shared" si="4"/>
        <v>55.61520604395604</v>
      </c>
    </row>
    <row r="50" spans="1:8" ht="15.75">
      <c r="A50" s="17"/>
      <c r="B50" s="7"/>
      <c r="C50" s="20" t="s">
        <v>44</v>
      </c>
      <c r="D50" s="21">
        <v>11625</v>
      </c>
      <c r="E50" s="86">
        <f t="shared" si="3"/>
        <v>4970.13</v>
      </c>
      <c r="F50" s="31">
        <v>4970.13</v>
      </c>
      <c r="G50" s="31">
        <v>0</v>
      </c>
      <c r="H50" s="15">
        <f t="shared" si="4"/>
        <v>42.7538064516129</v>
      </c>
    </row>
    <row r="51" spans="1:8" s="16" customFormat="1" ht="30.75" customHeight="1">
      <c r="A51" s="11">
        <v>751</v>
      </c>
      <c r="B51" s="12"/>
      <c r="C51" s="13" t="s">
        <v>9</v>
      </c>
      <c r="D51" s="14">
        <f>D52+D55+D60</f>
        <v>31639</v>
      </c>
      <c r="E51" s="14">
        <f>E52+E55+E60</f>
        <v>14909.029999999999</v>
      </c>
      <c r="F51" s="14">
        <f>F52+F55+F60</f>
        <v>14909.029999999999</v>
      </c>
      <c r="G51" s="14">
        <f>G52+G55+G60</f>
        <v>0</v>
      </c>
      <c r="H51" s="56">
        <f t="shared" si="4"/>
        <v>47.1223173930908</v>
      </c>
    </row>
    <row r="52" spans="1:8" ht="15.75" customHeight="1">
      <c r="A52" s="17"/>
      <c r="B52" s="7">
        <v>75101</v>
      </c>
      <c r="C52" s="18" t="s">
        <v>13</v>
      </c>
      <c r="D52" s="19">
        <f>D54</f>
        <v>1524</v>
      </c>
      <c r="E52" s="19">
        <f aca="true" t="shared" si="5" ref="E52:E64">F52+G52</f>
        <v>0</v>
      </c>
      <c r="F52" s="19">
        <f>F53</f>
        <v>0</v>
      </c>
      <c r="G52" s="19">
        <f>G53</f>
        <v>0</v>
      </c>
      <c r="H52" s="56">
        <f t="shared" si="4"/>
        <v>0</v>
      </c>
    </row>
    <row r="53" spans="1:8" ht="15.75" customHeight="1">
      <c r="A53" s="17"/>
      <c r="B53" s="7"/>
      <c r="C53" s="20" t="s">
        <v>45</v>
      </c>
      <c r="D53" s="87">
        <f>D54</f>
        <v>1524</v>
      </c>
      <c r="E53" s="87">
        <f t="shared" si="5"/>
        <v>0</v>
      </c>
      <c r="F53" s="87">
        <f>F54</f>
        <v>0</v>
      </c>
      <c r="G53" s="87">
        <f>G54</f>
        <v>0</v>
      </c>
      <c r="H53" s="15">
        <f t="shared" si="4"/>
        <v>0</v>
      </c>
    </row>
    <row r="54" spans="1:8" ht="15.75">
      <c r="A54" s="17"/>
      <c r="B54" s="17"/>
      <c r="C54" s="20" t="s">
        <v>44</v>
      </c>
      <c r="D54" s="21">
        <v>1524</v>
      </c>
      <c r="E54" s="87">
        <f t="shared" si="5"/>
        <v>0</v>
      </c>
      <c r="F54" s="31">
        <v>0</v>
      </c>
      <c r="G54" s="31">
        <v>0</v>
      </c>
      <c r="H54" s="15">
        <f t="shared" si="4"/>
        <v>0</v>
      </c>
    </row>
    <row r="55" spans="1:8" s="68" customFormat="1" ht="15.75">
      <c r="A55" s="7"/>
      <c r="B55" s="67">
        <v>75107</v>
      </c>
      <c r="C55" s="18" t="s">
        <v>37</v>
      </c>
      <c r="D55" s="19">
        <f>D56+D59</f>
        <v>14023</v>
      </c>
      <c r="E55" s="19">
        <f t="shared" si="5"/>
        <v>777.65</v>
      </c>
      <c r="F55" s="19">
        <f>F56+F59</f>
        <v>777.65</v>
      </c>
      <c r="G55" s="19">
        <f>G56+G59</f>
        <v>0</v>
      </c>
      <c r="H55" s="15">
        <f t="shared" si="4"/>
        <v>5.54553233972759</v>
      </c>
    </row>
    <row r="56" spans="1:8" ht="15.75">
      <c r="A56" s="17"/>
      <c r="B56" s="17"/>
      <c r="C56" s="20" t="s">
        <v>45</v>
      </c>
      <c r="D56" s="21">
        <f>D57+D58</f>
        <v>5208</v>
      </c>
      <c r="E56" s="87">
        <f t="shared" si="5"/>
        <v>777.65</v>
      </c>
      <c r="F56" s="21">
        <f>F57+F58</f>
        <v>777.65</v>
      </c>
      <c r="G56" s="31">
        <v>0</v>
      </c>
      <c r="H56" s="15">
        <f t="shared" si="4"/>
        <v>14.931835637480798</v>
      </c>
    </row>
    <row r="57" spans="1:8" ht="15.75">
      <c r="A57" s="17"/>
      <c r="B57" s="17"/>
      <c r="C57" s="20" t="s">
        <v>43</v>
      </c>
      <c r="D57" s="21">
        <v>2136</v>
      </c>
      <c r="E57" s="87">
        <f t="shared" si="5"/>
        <v>777.65</v>
      </c>
      <c r="F57" s="31">
        <v>777.65</v>
      </c>
      <c r="G57" s="31">
        <v>0</v>
      </c>
      <c r="H57" s="15">
        <f t="shared" si="4"/>
        <v>36.40683520599251</v>
      </c>
    </row>
    <row r="58" spans="1:8" ht="15.75">
      <c r="A58" s="17"/>
      <c r="B58" s="17"/>
      <c r="C58" s="20" t="s">
        <v>44</v>
      </c>
      <c r="D58" s="21">
        <v>3072</v>
      </c>
      <c r="E58" s="87">
        <f t="shared" si="5"/>
        <v>0</v>
      </c>
      <c r="F58" s="31">
        <v>0</v>
      </c>
      <c r="G58" s="31">
        <v>0</v>
      </c>
      <c r="H58" s="15">
        <f t="shared" si="4"/>
        <v>0</v>
      </c>
    </row>
    <row r="59" spans="1:8" ht="15.75">
      <c r="A59" s="17"/>
      <c r="B59" s="17"/>
      <c r="C59" s="20" t="s">
        <v>46</v>
      </c>
      <c r="D59" s="21">
        <v>8815</v>
      </c>
      <c r="E59" s="87">
        <f t="shared" si="5"/>
        <v>0</v>
      </c>
      <c r="F59" s="31">
        <v>0</v>
      </c>
      <c r="G59" s="31">
        <v>0</v>
      </c>
      <c r="H59" s="15">
        <f t="shared" si="4"/>
        <v>0</v>
      </c>
    </row>
    <row r="60" spans="1:8" ht="15.75">
      <c r="A60" s="17"/>
      <c r="B60" s="90">
        <v>75108</v>
      </c>
      <c r="C60" s="18" t="s">
        <v>38</v>
      </c>
      <c r="D60" s="88">
        <f>D61+D64</f>
        <v>16092</v>
      </c>
      <c r="E60" s="89">
        <f t="shared" si="5"/>
        <v>14131.38</v>
      </c>
      <c r="F60" s="88">
        <f>F61+F64</f>
        <v>14131.38</v>
      </c>
      <c r="G60" s="88">
        <f>G61+G64</f>
        <v>0</v>
      </c>
      <c r="H60" s="15">
        <f t="shared" si="4"/>
        <v>87.81618195376583</v>
      </c>
    </row>
    <row r="61" spans="1:8" ht="15.75">
      <c r="A61" s="17"/>
      <c r="B61" s="90"/>
      <c r="C61" s="20" t="s">
        <v>45</v>
      </c>
      <c r="D61" s="21">
        <f>D62+D63</f>
        <v>7324</v>
      </c>
      <c r="E61" s="31">
        <f t="shared" si="5"/>
        <v>5394.08</v>
      </c>
      <c r="F61" s="21">
        <f>F62+F63</f>
        <v>5394.08</v>
      </c>
      <c r="G61" s="21">
        <f>G62+G63</f>
        <v>0</v>
      </c>
      <c r="H61" s="15">
        <f t="shared" si="4"/>
        <v>73.64937192790825</v>
      </c>
    </row>
    <row r="62" spans="1:8" ht="15.75">
      <c r="A62" s="17"/>
      <c r="B62" s="90"/>
      <c r="C62" s="20" t="s">
        <v>43</v>
      </c>
      <c r="D62" s="21">
        <v>2879</v>
      </c>
      <c r="E62" s="31">
        <f t="shared" si="5"/>
        <v>1785.02</v>
      </c>
      <c r="F62" s="31">
        <v>1785.02</v>
      </c>
      <c r="G62" s="31">
        <v>0</v>
      </c>
      <c r="H62" s="15">
        <f t="shared" si="4"/>
        <v>62.00138937130948</v>
      </c>
    </row>
    <row r="63" spans="1:8" ht="15.75">
      <c r="A63" s="17"/>
      <c r="B63" s="90"/>
      <c r="C63" s="20" t="s">
        <v>44</v>
      </c>
      <c r="D63" s="21">
        <v>4445</v>
      </c>
      <c r="E63" s="31">
        <f t="shared" si="5"/>
        <v>3609.06</v>
      </c>
      <c r="F63" s="31">
        <v>3609.06</v>
      </c>
      <c r="G63" s="31">
        <v>0</v>
      </c>
      <c r="H63" s="15">
        <f t="shared" si="4"/>
        <v>81.19370078740157</v>
      </c>
    </row>
    <row r="64" spans="1:8" ht="15.75">
      <c r="A64" s="17"/>
      <c r="B64" s="17"/>
      <c r="C64" s="20" t="s">
        <v>46</v>
      </c>
      <c r="D64" s="21">
        <v>8768</v>
      </c>
      <c r="E64" s="31">
        <f t="shared" si="5"/>
        <v>8737.3</v>
      </c>
      <c r="F64" s="31">
        <v>8737.3</v>
      </c>
      <c r="G64" s="31">
        <v>0</v>
      </c>
      <c r="H64" s="15">
        <f t="shared" si="4"/>
        <v>99.64986313868613</v>
      </c>
    </row>
    <row r="65" spans="1:8" s="16" customFormat="1" ht="15.75">
      <c r="A65" s="11">
        <v>852</v>
      </c>
      <c r="B65" s="12"/>
      <c r="C65" s="13" t="s">
        <v>15</v>
      </c>
      <c r="D65" s="14">
        <f>D66+D71+D74+D76</f>
        <v>2896300</v>
      </c>
      <c r="E65" s="14">
        <f>E66+E71+E74+E76</f>
        <v>1496667.6</v>
      </c>
      <c r="F65" s="14">
        <f>F66+F71+F74+F76</f>
        <v>1496667.6</v>
      </c>
      <c r="G65" s="14">
        <f>G66+G71+G74+G76</f>
        <v>0</v>
      </c>
      <c r="H65" s="56">
        <f t="shared" si="4"/>
        <v>51.675157960156056</v>
      </c>
    </row>
    <row r="66" spans="1:8" s="26" customFormat="1" ht="35.25" customHeight="1">
      <c r="A66" s="23"/>
      <c r="B66" s="23">
        <v>85212</v>
      </c>
      <c r="C66" s="24" t="s">
        <v>41</v>
      </c>
      <c r="D66" s="25">
        <f>D67+D70</f>
        <v>2866700</v>
      </c>
      <c r="E66" s="25">
        <f aca="true" t="shared" si="6" ref="E66:E77">F66+G66</f>
        <v>1480000</v>
      </c>
      <c r="F66" s="25">
        <f>F67+F70</f>
        <v>1480000</v>
      </c>
      <c r="G66" s="25">
        <f>G67+G70</f>
        <v>0</v>
      </c>
      <c r="H66" s="56">
        <f t="shared" si="4"/>
        <v>51.62730665922489</v>
      </c>
    </row>
    <row r="67" spans="1:8" s="4" customFormat="1" ht="15" customHeight="1">
      <c r="A67" s="32"/>
      <c r="B67" s="32"/>
      <c r="C67" s="20" t="s">
        <v>45</v>
      </c>
      <c r="D67" s="27">
        <f>D68+D69</f>
        <v>105232</v>
      </c>
      <c r="E67" s="86">
        <f t="shared" si="6"/>
        <v>50476.84</v>
      </c>
      <c r="F67" s="33">
        <f>F68+F69</f>
        <v>50476.84</v>
      </c>
      <c r="G67" s="33">
        <f>G68+G69</f>
        <v>0</v>
      </c>
      <c r="H67" s="15">
        <f t="shared" si="4"/>
        <v>47.96719629010187</v>
      </c>
    </row>
    <row r="68" spans="1:8" s="16" customFormat="1" ht="15.75">
      <c r="A68" s="11"/>
      <c r="B68" s="12"/>
      <c r="C68" s="20" t="s">
        <v>43</v>
      </c>
      <c r="D68" s="27">
        <v>85049</v>
      </c>
      <c r="E68" s="86">
        <f t="shared" si="6"/>
        <v>43637.56</v>
      </c>
      <c r="F68" s="34">
        <v>43637.56</v>
      </c>
      <c r="G68" s="34">
        <v>0</v>
      </c>
      <c r="H68" s="15">
        <f t="shared" si="4"/>
        <v>51.30872790979317</v>
      </c>
    </row>
    <row r="69" spans="1:8" s="16" customFormat="1" ht="15.75">
      <c r="A69" s="11"/>
      <c r="B69" s="12"/>
      <c r="C69" s="20" t="s">
        <v>44</v>
      </c>
      <c r="D69" s="27">
        <v>20183</v>
      </c>
      <c r="E69" s="86">
        <f t="shared" si="6"/>
        <v>6839.28</v>
      </c>
      <c r="F69" s="34">
        <v>6839.28</v>
      </c>
      <c r="G69" s="34">
        <v>0</v>
      </c>
      <c r="H69" s="15">
        <f t="shared" si="4"/>
        <v>33.88633998909973</v>
      </c>
    </row>
    <row r="70" spans="1:8" s="16" customFormat="1" ht="15.75">
      <c r="A70" s="11"/>
      <c r="B70" s="12"/>
      <c r="C70" s="20" t="s">
        <v>46</v>
      </c>
      <c r="D70" s="27">
        <v>2761468</v>
      </c>
      <c r="E70" s="86">
        <f t="shared" si="6"/>
        <v>1429523.16</v>
      </c>
      <c r="F70" s="34">
        <v>1429523.16</v>
      </c>
      <c r="G70" s="34">
        <v>0</v>
      </c>
      <c r="H70" s="15">
        <f t="shared" si="4"/>
        <v>51.766783464447165</v>
      </c>
    </row>
    <row r="71" spans="1:8" ht="52.5" customHeight="1">
      <c r="A71" s="17"/>
      <c r="B71" s="7">
        <v>85213</v>
      </c>
      <c r="C71" s="18" t="s">
        <v>30</v>
      </c>
      <c r="D71" s="19">
        <f>D72</f>
        <v>3000</v>
      </c>
      <c r="E71" s="19">
        <f t="shared" si="6"/>
        <v>2667.6</v>
      </c>
      <c r="F71" s="19">
        <f>F72</f>
        <v>2667.6</v>
      </c>
      <c r="G71" s="19">
        <f>G72</f>
        <v>0</v>
      </c>
      <c r="H71" s="56">
        <f t="shared" si="4"/>
        <v>88.92</v>
      </c>
    </row>
    <row r="72" spans="1:8" ht="15.75">
      <c r="A72" s="17"/>
      <c r="B72" s="7"/>
      <c r="C72" s="20" t="s">
        <v>45</v>
      </c>
      <c r="D72" s="21">
        <f>D73</f>
        <v>3000</v>
      </c>
      <c r="E72" s="87">
        <f t="shared" si="6"/>
        <v>2667.6</v>
      </c>
      <c r="F72" s="31">
        <f>F73</f>
        <v>2667.6</v>
      </c>
      <c r="G72" s="31">
        <f>G73</f>
        <v>0</v>
      </c>
      <c r="H72" s="15">
        <f t="shared" si="4"/>
        <v>88.92</v>
      </c>
    </row>
    <row r="73" spans="1:8" ht="15.75">
      <c r="A73" s="17"/>
      <c r="B73" s="7"/>
      <c r="C73" s="20" t="s">
        <v>43</v>
      </c>
      <c r="D73" s="21">
        <v>3000</v>
      </c>
      <c r="E73" s="87">
        <f t="shared" si="6"/>
        <v>2667.6</v>
      </c>
      <c r="F73" s="31">
        <v>2667.6</v>
      </c>
      <c r="G73" s="31">
        <v>0</v>
      </c>
      <c r="H73" s="15">
        <f t="shared" si="4"/>
        <v>88.92</v>
      </c>
    </row>
    <row r="74" spans="1:8" ht="16.5" customHeight="1">
      <c r="A74" s="17"/>
      <c r="B74" s="7">
        <v>85228</v>
      </c>
      <c r="C74" s="18" t="s">
        <v>6</v>
      </c>
      <c r="D74" s="19">
        <f>D75</f>
        <v>23600</v>
      </c>
      <c r="E74" s="19">
        <f t="shared" si="6"/>
        <v>13000</v>
      </c>
      <c r="F74" s="19">
        <f>F75</f>
        <v>13000</v>
      </c>
      <c r="G74" s="19">
        <f>G75</f>
        <v>0</v>
      </c>
      <c r="H74" s="56">
        <f t="shared" si="4"/>
        <v>55.08474576271186</v>
      </c>
    </row>
    <row r="75" spans="1:8" ht="15.75">
      <c r="A75" s="17"/>
      <c r="B75" s="7"/>
      <c r="C75" s="20" t="s">
        <v>47</v>
      </c>
      <c r="D75" s="21">
        <v>23600</v>
      </c>
      <c r="E75" s="87">
        <f t="shared" si="6"/>
        <v>13000</v>
      </c>
      <c r="F75" s="31">
        <v>13000</v>
      </c>
      <c r="G75" s="31">
        <v>0</v>
      </c>
      <c r="H75" s="15">
        <f t="shared" si="4"/>
        <v>55.08474576271186</v>
      </c>
    </row>
    <row r="76" spans="1:8" ht="15.75">
      <c r="A76" s="17"/>
      <c r="B76" s="90">
        <v>85278</v>
      </c>
      <c r="C76" s="18" t="s">
        <v>42</v>
      </c>
      <c r="D76" s="19">
        <f>D77</f>
        <v>3000</v>
      </c>
      <c r="E76" s="19">
        <f t="shared" si="6"/>
        <v>1000</v>
      </c>
      <c r="F76" s="19">
        <f>F77</f>
        <v>1000</v>
      </c>
      <c r="G76" s="19">
        <f>G77</f>
        <v>0</v>
      </c>
      <c r="H76" s="56">
        <f t="shared" si="4"/>
        <v>33.33333333333333</v>
      </c>
    </row>
    <row r="77" spans="1:8" ht="15.75">
      <c r="A77" s="17"/>
      <c r="B77" s="7"/>
      <c r="C77" s="20" t="s">
        <v>48</v>
      </c>
      <c r="D77" s="21">
        <v>3000</v>
      </c>
      <c r="E77" s="19">
        <f t="shared" si="6"/>
        <v>1000</v>
      </c>
      <c r="F77" s="21">
        <v>1000</v>
      </c>
      <c r="G77" s="21">
        <v>0</v>
      </c>
      <c r="H77" s="58">
        <f t="shared" si="4"/>
        <v>33.33333333333333</v>
      </c>
    </row>
    <row r="78" spans="1:8" ht="15.75">
      <c r="A78" s="118" t="s">
        <v>10</v>
      </c>
      <c r="B78" s="118"/>
      <c r="C78" s="118"/>
      <c r="D78" s="19">
        <f>D41+D46+D51+D65</f>
        <v>3138678</v>
      </c>
      <c r="E78" s="19">
        <f>E41+E46+E51+E65</f>
        <v>1683347.8800000001</v>
      </c>
      <c r="F78" s="19">
        <f>F41+F46+F51+F65</f>
        <v>1683347.8800000001</v>
      </c>
      <c r="G78" s="19">
        <f>G41+G46+G51+G65</f>
        <v>0</v>
      </c>
      <c r="H78" s="56">
        <f t="shared" si="4"/>
        <v>53.63238535459834</v>
      </c>
    </row>
    <row r="79" spans="1:8" ht="15.75">
      <c r="A79" s="35"/>
      <c r="B79" s="35"/>
      <c r="C79" s="35"/>
      <c r="D79" s="36"/>
      <c r="E79" s="36"/>
      <c r="F79" s="36"/>
      <c r="G79" s="36"/>
      <c r="H79" s="37"/>
    </row>
    <row r="80" spans="1:4" ht="15.75">
      <c r="A80" s="35"/>
      <c r="B80" s="28"/>
      <c r="C80" s="35"/>
      <c r="D80" s="29"/>
    </row>
    <row r="81" spans="1:4" ht="15.75">
      <c r="A81" s="35"/>
      <c r="B81" s="28"/>
      <c r="C81" s="35"/>
      <c r="D81" s="29"/>
    </row>
    <row r="82" spans="1:4" ht="15" customHeight="1">
      <c r="A82" s="115" t="s">
        <v>18</v>
      </c>
      <c r="B82" s="116"/>
      <c r="C82" s="116"/>
      <c r="D82" s="116"/>
    </row>
    <row r="83" spans="2:8" s="38" customFormat="1" ht="15">
      <c r="B83" s="39"/>
      <c r="C83" s="40"/>
      <c r="D83" s="41"/>
      <c r="H83" s="42"/>
    </row>
    <row r="84" spans="1:7" s="38" customFormat="1" ht="31.5">
      <c r="A84" s="43" t="s">
        <v>0</v>
      </c>
      <c r="B84" s="44" t="s">
        <v>1</v>
      </c>
      <c r="C84" s="45" t="s">
        <v>19</v>
      </c>
      <c r="D84" s="8" t="s">
        <v>17</v>
      </c>
      <c r="E84" s="9" t="s">
        <v>31</v>
      </c>
      <c r="F84" s="10" t="s">
        <v>16</v>
      </c>
      <c r="G84" s="93"/>
    </row>
    <row r="85" spans="1:7" s="78" customFormat="1" ht="15.75">
      <c r="A85" s="74">
        <v>750</v>
      </c>
      <c r="B85" s="75"/>
      <c r="C85" s="74" t="s">
        <v>20</v>
      </c>
      <c r="D85" s="76">
        <f>D86</f>
        <v>0</v>
      </c>
      <c r="E85" s="76">
        <f>E86</f>
        <v>123</v>
      </c>
      <c r="F85" s="77">
        <v>0</v>
      </c>
      <c r="G85" s="94"/>
    </row>
    <row r="86" spans="1:7" s="49" customFormat="1" ht="15.75">
      <c r="A86" s="46"/>
      <c r="B86" s="47">
        <v>75011</v>
      </c>
      <c r="C86" s="46" t="s">
        <v>4</v>
      </c>
      <c r="D86" s="48">
        <f>D87+D88</f>
        <v>0</v>
      </c>
      <c r="E86" s="48">
        <f>E87+E88</f>
        <v>123</v>
      </c>
      <c r="F86" s="56">
        <v>0</v>
      </c>
      <c r="G86" s="95"/>
    </row>
    <row r="87" spans="1:7" s="49" customFormat="1" ht="15.75">
      <c r="A87" s="46"/>
      <c r="B87" s="47"/>
      <c r="C87" s="50" t="s">
        <v>22</v>
      </c>
      <c r="D87" s="31">
        <v>0</v>
      </c>
      <c r="E87" s="31">
        <v>30</v>
      </c>
      <c r="F87" s="15">
        <v>0</v>
      </c>
      <c r="G87" s="96"/>
    </row>
    <row r="88" spans="1:7" ht="15">
      <c r="A88" s="50"/>
      <c r="B88" s="51"/>
      <c r="C88" s="50" t="s">
        <v>23</v>
      </c>
      <c r="D88" s="22">
        <v>0</v>
      </c>
      <c r="E88" s="22">
        <v>93</v>
      </c>
      <c r="F88" s="15">
        <v>0</v>
      </c>
      <c r="G88" s="97"/>
    </row>
    <row r="89" spans="1:7" s="78" customFormat="1" ht="15.75">
      <c r="A89" s="74">
        <v>852</v>
      </c>
      <c r="B89" s="75"/>
      <c r="C89" s="74" t="s">
        <v>15</v>
      </c>
      <c r="D89" s="76">
        <f>D90+D94</f>
        <v>35200</v>
      </c>
      <c r="E89" s="76">
        <f>E90+E94</f>
        <v>32392.38</v>
      </c>
      <c r="F89" s="92">
        <f>E89/D89*100</f>
        <v>92.02380681818182</v>
      </c>
      <c r="G89" s="94"/>
    </row>
    <row r="90" spans="1:7" s="49" customFormat="1" ht="31.5">
      <c r="A90" s="46"/>
      <c r="B90" s="47">
        <v>85212</v>
      </c>
      <c r="C90" s="53" t="s">
        <v>21</v>
      </c>
      <c r="D90" s="60">
        <f>D91+D92+D93</f>
        <v>33200</v>
      </c>
      <c r="E90" s="60">
        <f>E91+E92+E93</f>
        <v>31980.68</v>
      </c>
      <c r="F90" s="15">
        <f>E90/D90*100</f>
        <v>96.32734939759037</v>
      </c>
      <c r="G90" s="98"/>
    </row>
    <row r="91" spans="1:8" ht="15">
      <c r="A91" s="50"/>
      <c r="B91" s="51"/>
      <c r="C91" s="52" t="s">
        <v>23</v>
      </c>
      <c r="D91" s="31">
        <v>13200</v>
      </c>
      <c r="E91" s="31">
        <v>2979.08</v>
      </c>
      <c r="F91" s="15">
        <f>E91/D91*100</f>
        <v>22.568787878787877</v>
      </c>
      <c r="G91" s="96"/>
      <c r="H91" s="1"/>
    </row>
    <row r="92" spans="1:8" ht="30">
      <c r="A92" s="50"/>
      <c r="B92" s="51"/>
      <c r="C92" s="52" t="s">
        <v>49</v>
      </c>
      <c r="D92" s="31">
        <v>20000</v>
      </c>
      <c r="E92" s="31">
        <v>26837.02</v>
      </c>
      <c r="F92" s="15"/>
      <c r="G92" s="96"/>
      <c r="H92" s="1"/>
    </row>
    <row r="93" spans="1:8" ht="15">
      <c r="A93" s="50"/>
      <c r="B93" s="51"/>
      <c r="C93" s="52" t="s">
        <v>29</v>
      </c>
      <c r="D93" s="31">
        <v>0</v>
      </c>
      <c r="E93" s="31">
        <v>2164.58</v>
      </c>
      <c r="F93" s="15">
        <v>0</v>
      </c>
      <c r="G93" s="96"/>
      <c r="H93" s="1"/>
    </row>
    <row r="94" spans="1:7" s="49" customFormat="1" ht="15.75">
      <c r="A94" s="46"/>
      <c r="B94" s="47">
        <v>85228</v>
      </c>
      <c r="C94" s="46" t="s">
        <v>6</v>
      </c>
      <c r="D94" s="48">
        <f>D95</f>
        <v>2000</v>
      </c>
      <c r="E94" s="48">
        <f>E95</f>
        <v>411.7</v>
      </c>
      <c r="F94" s="15">
        <f>E94/D94*100</f>
        <v>20.585</v>
      </c>
      <c r="G94" s="95"/>
    </row>
    <row r="95" spans="1:8" ht="15">
      <c r="A95" s="54"/>
      <c r="B95" s="55"/>
      <c r="C95" s="54" t="s">
        <v>24</v>
      </c>
      <c r="D95" s="59">
        <v>2000</v>
      </c>
      <c r="E95" s="59">
        <v>411.7</v>
      </c>
      <c r="F95" s="15">
        <f>E95/D95*100</f>
        <v>20.585</v>
      </c>
      <c r="G95" s="99"/>
      <c r="H95" s="1"/>
    </row>
    <row r="96" spans="1:7" s="49" customFormat="1" ht="15.75">
      <c r="A96" s="46"/>
      <c r="B96" s="47"/>
      <c r="C96" s="47" t="s">
        <v>25</v>
      </c>
      <c r="D96" s="48">
        <f>D85+D89</f>
        <v>35200</v>
      </c>
      <c r="E96" s="48">
        <f>E85+E89</f>
        <v>32515.38</v>
      </c>
      <c r="F96" s="15">
        <f>E96/D96*100</f>
        <v>92.37323863636364</v>
      </c>
      <c r="G96" s="95"/>
    </row>
  </sheetData>
  <sheetProtection/>
  <mergeCells count="21">
    <mergeCell ref="D11:D12"/>
    <mergeCell ref="C1:H1"/>
    <mergeCell ref="C2:H2"/>
    <mergeCell ref="C3:H3"/>
    <mergeCell ref="C4:H4"/>
    <mergeCell ref="A82:D82"/>
    <mergeCell ref="A9:B9"/>
    <mergeCell ref="A78:C78"/>
    <mergeCell ref="A37:B37"/>
    <mergeCell ref="A35:C35"/>
    <mergeCell ref="A11:A12"/>
    <mergeCell ref="E11:G11"/>
    <mergeCell ref="H11:H12"/>
    <mergeCell ref="A6:H8"/>
    <mergeCell ref="E39:G39"/>
    <mergeCell ref="A39:A40"/>
    <mergeCell ref="B39:B40"/>
    <mergeCell ref="C39:C40"/>
    <mergeCell ref="D39:D40"/>
    <mergeCell ref="B11:B12"/>
    <mergeCell ref="C11:C12"/>
  </mergeCells>
  <printOptions horizontalCentered="1"/>
  <pageMargins left="0.3937007874015748" right="0.3937007874015748" top="0.1968503937007874" bottom="0.4330708661417323" header="0.31496062992125984" footer="0.31496062992125984"/>
  <pageSetup horizontalDpi="600" verticalDpi="600" orientation="landscape" paperSize="9" scale="80" r:id="rId1"/>
  <headerFooter alignWithMargins="0">
    <oddFooter>&amp;CStrona &amp;P z &amp;N</oddFooter>
  </headerFooter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</dc:creator>
  <cp:keywords/>
  <dc:description/>
  <cp:lastModifiedBy>Sławomir Kilar</cp:lastModifiedBy>
  <cp:lastPrinted>2010-08-31T06:03:24Z</cp:lastPrinted>
  <dcterms:created xsi:type="dcterms:W3CDTF">2002-11-08T11:32:48Z</dcterms:created>
  <dcterms:modified xsi:type="dcterms:W3CDTF">2010-10-15T07:12:50Z</dcterms:modified>
  <cp:category/>
  <cp:version/>
  <cp:contentType/>
  <cp:contentStatus/>
</cp:coreProperties>
</file>