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'Arkusz1'!$A$2:$L$44</definedName>
  </definedNames>
  <calcPr fullCalcOnLoad="1"/>
</workbook>
</file>

<file path=xl/sharedStrings.xml><?xml version="1.0" encoding="utf-8"?>
<sst xmlns="http://schemas.openxmlformats.org/spreadsheetml/2006/main" count="59" uniqueCount="56">
  <si>
    <t>Lp.</t>
  </si>
  <si>
    <t>Nazwa zadania</t>
  </si>
  <si>
    <t>Kwota wydatku</t>
  </si>
  <si>
    <t>W dziale 400 Wytwarzanie i zaopatrywanie w energię elektryczną, gaz i wodę</t>
  </si>
  <si>
    <t>W dziale 700 Gospodarka mieszkaniowa</t>
  </si>
  <si>
    <t>W dziale 750 Administracja publiczna</t>
  </si>
  <si>
    <t>W dziale 758 Różne rozliczenia</t>
  </si>
  <si>
    <t>Rezerwa celowa na inwestycje</t>
  </si>
  <si>
    <t>Zakup działki pod inwestycje</t>
  </si>
  <si>
    <t>W dziale 600 Transport i łączność</t>
  </si>
  <si>
    <t>W dziale 926 Kultura fizyczna i sport</t>
  </si>
  <si>
    <t>Środki własne</t>
  </si>
  <si>
    <t>W dziale 900 Gospodarka komunalna i ochrona środowiska</t>
  </si>
  <si>
    <t>Środki ZPORR SPO</t>
  </si>
  <si>
    <t>Środki własne wspólfina-nsowanie</t>
  </si>
  <si>
    <t>uwagi</t>
  </si>
  <si>
    <t>zadanie ujęte w WPI Wniosek do ZPORR</t>
  </si>
  <si>
    <t>Zakup oprogramowania ewidencji działalności gospodarczej</t>
  </si>
  <si>
    <t xml:space="preserve">Zakup sprzętu komputerowego </t>
  </si>
  <si>
    <t>Rozbudowa budynku Szkoły Podstawowej w Odrzechowej</t>
  </si>
  <si>
    <t>Ogrodzenie i zagospodarowanie terenu Gimnazjum Zarszyn</t>
  </si>
  <si>
    <t xml:space="preserve">zadanie ujęte w WPI </t>
  </si>
  <si>
    <t xml:space="preserve">Razem wydatki </t>
  </si>
  <si>
    <t>zadanie ujęte w WPI  umowa SPO</t>
  </si>
  <si>
    <t>W dziale 801 Oświata i wychowanie</t>
  </si>
  <si>
    <t>Środki budżetu państwa</t>
  </si>
  <si>
    <t>zadanie ujęte w WPI</t>
  </si>
  <si>
    <t>zadanie ujęte w WPI umowa ZPORR</t>
  </si>
  <si>
    <t>Zakupy inwestycyjne jednostek bużetowych</t>
  </si>
  <si>
    <t>W dziale 754  Bezpieczeństwo publiczne i ochrona przeciwpoż</t>
  </si>
  <si>
    <t>Porozumienie z GDDKiA</t>
  </si>
  <si>
    <t>Budowa budynku szatni sportowej w Pielni</t>
  </si>
  <si>
    <t>Wydatki majątkowe przewidziane do realizacji w 2006 roku</t>
  </si>
  <si>
    <t>Przyłącz kablowy niskiego napięcia dla zasilania energią elektryczną sygnalizacji świetlnej nad przejściem dla pieszych na działce nr ewid. 790, 767/4 w miejscowości Długie</t>
  </si>
  <si>
    <t>Rozbudowa oczyszczalni ścieków w Zarszynie wraz z budową kolektora dosyłowego ścieków z Jaćmierza do Zarszyna</t>
  </si>
  <si>
    <t>Przebudowa drogi gminnej Nr 1 17611 R w Zarszynie</t>
  </si>
  <si>
    <t>Budowa sieci kanalizayjnej w Nowosielcach</t>
  </si>
  <si>
    <t>Umowa z Wojew. Podkarpackim</t>
  </si>
  <si>
    <t>Odbudowa drogi gminnej w miejscowości Posada Zarszyńska</t>
  </si>
  <si>
    <t>Odbudowa drogi gminnej w miejscowości Pielnia</t>
  </si>
  <si>
    <t>Odbudowa drogi gminnej w miejscowości Odrzechowa</t>
  </si>
  <si>
    <t>Budowa sieci wodociągowej w miejscowości Zarszyn</t>
  </si>
  <si>
    <t>Budowa wodociągu w miejscowości Jaćmierz - Posada Jaćmierska</t>
  </si>
  <si>
    <t>Przebudowa chodnika w Zarszynie przy drodze K 28</t>
  </si>
  <si>
    <t>Budowa chodników dla pieszych przy drogach powiatowych w Bażanówce i Odrzechowej</t>
  </si>
  <si>
    <t>Modernizacja Szkoły Podstawowej w Bażanówce</t>
  </si>
  <si>
    <t>Budowa sieci kanalizacyjnej w miejscowości Jaćmierz - Posada Jaćmierska</t>
  </si>
  <si>
    <t>Boiska sportowo-rekreacyjne w miejscowości Posada Zarszyńska</t>
  </si>
  <si>
    <t>Przedsięwzięcie termomodernizacyjne polegające na dociepleniu stropów i ścian zewnętrznych oraz wymiany stolarki okiennej i drzwiowej w budynku Szkoły Podstawowej w Długiem.</t>
  </si>
  <si>
    <t>Przebudowa drogi gminnej wraz z placem parkingowym                                  w Jaćmierzu</t>
  </si>
  <si>
    <t>Zakup samochodu TARPAN do przewozu uczniów</t>
  </si>
  <si>
    <t xml:space="preserve">Modernizacja budynku mienia komunalnego </t>
  </si>
  <si>
    <t>Wójta Gminy Zarszyn</t>
  </si>
  <si>
    <t>do Zarzadzenia Nr 314/2006</t>
  </si>
  <si>
    <t>Załącznik nr 2</t>
  </si>
  <si>
    <t>z dnia 22.09.2006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</si>
</sst>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3" fontId="1" fillId="0" borderId="0" xfId="0" applyNumberFormat="1" applyFont="1" applyAlignment="1">
      <alignment/>
    </xf>
    <xf numFmtId="0" fontId="1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3" fontId="2" fillId="0" borderId="1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" fillId="0" borderId="1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5"/>
  <sheetViews>
    <sheetView tabSelected="1" view="pageBreakPreview" zoomScale="75" zoomScaleNormal="75" zoomScaleSheetLayoutView="75" workbookViewId="0" topLeftCell="B1">
      <selection activeCell="L6" sqref="L6"/>
    </sheetView>
  </sheetViews>
  <sheetFormatPr defaultColWidth="9.00390625" defaultRowHeight="12.75"/>
  <cols>
    <col min="1" max="4" width="9.125" style="1" customWidth="1"/>
    <col min="5" max="5" width="29.375" style="1" customWidth="1"/>
    <col min="6" max="6" width="0.12890625" style="4" customWidth="1"/>
    <col min="7" max="10" width="12.125" style="1" customWidth="1"/>
    <col min="11" max="11" width="12.00390625" style="1" customWidth="1"/>
    <col min="12" max="12" width="21.75390625" style="1" customWidth="1"/>
    <col min="13" max="16384" width="9.125" style="1" customWidth="1"/>
  </cols>
  <sheetData>
    <row r="2" spans="1:12" ht="14.25">
      <c r="A2" s="2"/>
      <c r="B2" s="28" t="s">
        <v>54</v>
      </c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4.25">
      <c r="A3" s="2"/>
      <c r="B3" s="28" t="s">
        <v>53</v>
      </c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14.25">
      <c r="A4" s="2"/>
      <c r="B4" s="28" t="s">
        <v>52</v>
      </c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ht="15.75">
      <c r="A5" s="19"/>
      <c r="B5" s="19"/>
      <c r="C5" s="19"/>
      <c r="D5" s="19"/>
      <c r="E5" s="19"/>
      <c r="F5" s="19"/>
      <c r="G5" s="19"/>
      <c r="H5" s="19"/>
      <c r="I5" s="19"/>
      <c r="J5" s="19"/>
      <c r="K5" s="17"/>
      <c r="L5" s="17" t="s">
        <v>55</v>
      </c>
    </row>
    <row r="6" spans="1:12" ht="15.75">
      <c r="A6" s="19"/>
      <c r="B6" s="29" t="s">
        <v>32</v>
      </c>
      <c r="C6" s="29"/>
      <c r="D6" s="29"/>
      <c r="E6" s="29"/>
      <c r="F6" s="29"/>
      <c r="G6" s="29"/>
      <c r="H6" s="29"/>
      <c r="I6" s="29"/>
      <c r="J6" s="29"/>
      <c r="K6" s="17"/>
      <c r="L6" s="17"/>
    </row>
    <row r="7" spans="1:10" ht="15.75">
      <c r="A7" s="29"/>
      <c r="B7" s="29"/>
      <c r="C7" s="29"/>
      <c r="D7" s="29"/>
      <c r="E7" s="29"/>
      <c r="F7" s="29"/>
      <c r="G7" s="29"/>
      <c r="H7" s="29"/>
      <c r="I7" s="29"/>
      <c r="J7" s="29"/>
    </row>
    <row r="8" spans="1:12" s="26" customFormat="1" ht="60" customHeight="1">
      <c r="A8" s="24" t="s">
        <v>0</v>
      </c>
      <c r="B8" s="30" t="s">
        <v>1</v>
      </c>
      <c r="C8" s="30"/>
      <c r="D8" s="30"/>
      <c r="E8" s="30"/>
      <c r="F8" s="30"/>
      <c r="G8" s="25" t="s">
        <v>2</v>
      </c>
      <c r="H8" s="8" t="s">
        <v>13</v>
      </c>
      <c r="I8" s="8" t="s">
        <v>25</v>
      </c>
      <c r="J8" s="8" t="s">
        <v>14</v>
      </c>
      <c r="K8" s="8" t="s">
        <v>11</v>
      </c>
      <c r="L8" s="24" t="s">
        <v>15</v>
      </c>
    </row>
    <row r="9" spans="1:12" ht="30.75" customHeight="1">
      <c r="A9" s="56" t="s">
        <v>3</v>
      </c>
      <c r="B9" s="56"/>
      <c r="C9" s="56"/>
      <c r="D9" s="56"/>
      <c r="E9" s="56"/>
      <c r="F9" s="56"/>
      <c r="G9" s="20">
        <f>G10+G11</f>
        <v>385104</v>
      </c>
      <c r="H9" s="20">
        <f>H10+H11</f>
        <v>134306</v>
      </c>
      <c r="I9" s="20">
        <f>I10+I11</f>
        <v>26861</v>
      </c>
      <c r="J9" s="20">
        <f>J10+J11</f>
        <v>153937</v>
      </c>
      <c r="K9" s="20">
        <f>K10+K11</f>
        <v>70000</v>
      </c>
      <c r="L9" s="9"/>
    </row>
    <row r="10" spans="1:12" ht="14.25">
      <c r="A10" s="3">
        <v>1</v>
      </c>
      <c r="B10" s="52" t="s">
        <v>41</v>
      </c>
      <c r="C10" s="52"/>
      <c r="D10" s="52"/>
      <c r="E10" s="52"/>
      <c r="F10" s="52"/>
      <c r="G10" s="21">
        <f>H10+I10+J10+K10</f>
        <v>70000</v>
      </c>
      <c r="H10" s="21"/>
      <c r="I10" s="21"/>
      <c r="J10" s="21"/>
      <c r="K10" s="21">
        <v>70000</v>
      </c>
      <c r="L10" s="9" t="s">
        <v>26</v>
      </c>
    </row>
    <row r="11" spans="1:12" ht="25.5" customHeight="1">
      <c r="A11" s="3">
        <v>2</v>
      </c>
      <c r="B11" s="37" t="s">
        <v>42</v>
      </c>
      <c r="C11" s="38"/>
      <c r="D11" s="38"/>
      <c r="E11" s="38"/>
      <c r="F11" s="39"/>
      <c r="G11" s="21">
        <f>H11+I11+J11+K11</f>
        <v>315104</v>
      </c>
      <c r="H11" s="21">
        <v>134306</v>
      </c>
      <c r="I11" s="21">
        <v>26861</v>
      </c>
      <c r="J11" s="21">
        <v>153937</v>
      </c>
      <c r="K11" s="21"/>
      <c r="L11" s="10" t="s">
        <v>27</v>
      </c>
    </row>
    <row r="12" spans="1:12" ht="15">
      <c r="A12" s="47" t="s">
        <v>9</v>
      </c>
      <c r="B12" s="47"/>
      <c r="C12" s="47"/>
      <c r="D12" s="47"/>
      <c r="E12" s="47"/>
      <c r="F12" s="47"/>
      <c r="G12" s="20">
        <f>G13+G14+G15+G16+G17+G18+G19</f>
        <v>912227</v>
      </c>
      <c r="H12" s="20">
        <f>H13+H14+H15+H16+H17+H18+H19</f>
        <v>101827</v>
      </c>
      <c r="I12" s="20">
        <f>I13+I14+I15+I16+I17+I18+I19</f>
        <v>260365</v>
      </c>
      <c r="J12" s="20">
        <f>J13+J14+J15+J16+J17+J18+J19</f>
        <v>80033</v>
      </c>
      <c r="K12" s="20">
        <f>K13+K14+K15+K16+K17+K18+K19</f>
        <v>470002</v>
      </c>
      <c r="L12" s="9"/>
    </row>
    <row r="13" spans="1:12" ht="28.5" customHeight="1">
      <c r="A13" s="3">
        <v>1</v>
      </c>
      <c r="B13" s="53" t="s">
        <v>49</v>
      </c>
      <c r="C13" s="54"/>
      <c r="D13" s="54"/>
      <c r="E13" s="55"/>
      <c r="F13" s="3"/>
      <c r="G13" s="21">
        <f aca="true" t="shared" si="0" ref="G13:G19">H13+I13+J13+K13</f>
        <v>202225</v>
      </c>
      <c r="H13" s="21">
        <v>101827</v>
      </c>
      <c r="I13" s="21">
        <v>20365</v>
      </c>
      <c r="J13" s="21">
        <v>80033</v>
      </c>
      <c r="K13" s="21"/>
      <c r="L13" s="10" t="s">
        <v>27</v>
      </c>
    </row>
    <row r="14" spans="1:12" ht="32.25" customHeight="1">
      <c r="A14" s="3">
        <v>2</v>
      </c>
      <c r="B14" s="31" t="s">
        <v>43</v>
      </c>
      <c r="C14" s="32"/>
      <c r="D14" s="32"/>
      <c r="E14" s="33"/>
      <c r="F14" s="3"/>
      <c r="G14" s="21">
        <f t="shared" si="0"/>
        <v>110000</v>
      </c>
      <c r="H14" s="21"/>
      <c r="I14" s="21"/>
      <c r="J14" s="21"/>
      <c r="K14" s="21">
        <v>110000</v>
      </c>
      <c r="L14" s="10" t="s">
        <v>30</v>
      </c>
    </row>
    <row r="15" spans="1:12" ht="30" customHeight="1">
      <c r="A15" s="3">
        <v>3</v>
      </c>
      <c r="B15" s="49" t="s">
        <v>35</v>
      </c>
      <c r="C15" s="50"/>
      <c r="D15" s="50"/>
      <c r="E15" s="51"/>
      <c r="F15" s="3"/>
      <c r="G15" s="21">
        <f t="shared" si="0"/>
        <v>236000</v>
      </c>
      <c r="H15" s="21"/>
      <c r="I15" s="21">
        <v>100000</v>
      </c>
      <c r="J15" s="21"/>
      <c r="K15" s="21">
        <v>136000</v>
      </c>
      <c r="L15" s="10" t="s">
        <v>37</v>
      </c>
    </row>
    <row r="16" spans="1:12" ht="27.75" customHeight="1">
      <c r="A16" s="3">
        <v>4</v>
      </c>
      <c r="B16" s="37" t="s">
        <v>44</v>
      </c>
      <c r="C16" s="38"/>
      <c r="D16" s="38"/>
      <c r="E16" s="39"/>
      <c r="F16" s="3"/>
      <c r="G16" s="21">
        <f t="shared" si="0"/>
        <v>20000</v>
      </c>
      <c r="H16" s="21"/>
      <c r="I16" s="21"/>
      <c r="J16" s="21"/>
      <c r="K16" s="21">
        <v>20000</v>
      </c>
      <c r="L16" s="9"/>
    </row>
    <row r="17" spans="1:12" ht="18.75" customHeight="1">
      <c r="A17" s="3">
        <v>5</v>
      </c>
      <c r="B17" s="37" t="s">
        <v>40</v>
      </c>
      <c r="C17" s="38"/>
      <c r="D17" s="38"/>
      <c r="E17" s="39"/>
      <c r="F17" s="3"/>
      <c r="G17" s="21">
        <f t="shared" si="0"/>
        <v>211502</v>
      </c>
      <c r="H17" s="21"/>
      <c r="I17" s="21">
        <v>50000</v>
      </c>
      <c r="J17" s="21"/>
      <c r="K17" s="21">
        <v>161502</v>
      </c>
      <c r="L17" s="9"/>
    </row>
    <row r="18" spans="1:12" ht="30" customHeight="1">
      <c r="A18" s="3">
        <v>6</v>
      </c>
      <c r="B18" s="49" t="s">
        <v>38</v>
      </c>
      <c r="C18" s="50"/>
      <c r="D18" s="50"/>
      <c r="E18" s="51"/>
      <c r="F18" s="3"/>
      <c r="G18" s="21">
        <f t="shared" si="0"/>
        <v>63208</v>
      </c>
      <c r="H18" s="21"/>
      <c r="I18" s="21">
        <v>40000</v>
      </c>
      <c r="J18" s="21"/>
      <c r="K18" s="21">
        <v>23208</v>
      </c>
      <c r="L18" s="9"/>
    </row>
    <row r="19" spans="1:12" ht="17.25" customHeight="1">
      <c r="A19" s="3">
        <v>7</v>
      </c>
      <c r="B19" s="37" t="s">
        <v>39</v>
      </c>
      <c r="C19" s="38"/>
      <c r="D19" s="38"/>
      <c r="E19" s="39"/>
      <c r="F19" s="3"/>
      <c r="G19" s="21">
        <f t="shared" si="0"/>
        <v>69292</v>
      </c>
      <c r="H19" s="21"/>
      <c r="I19" s="21">
        <v>50000</v>
      </c>
      <c r="J19" s="21"/>
      <c r="K19" s="21">
        <v>19292</v>
      </c>
      <c r="L19" s="9"/>
    </row>
    <row r="20" spans="1:12" ht="15">
      <c r="A20" s="11" t="s">
        <v>4</v>
      </c>
      <c r="B20" s="11"/>
      <c r="C20" s="11"/>
      <c r="D20" s="11"/>
      <c r="E20" s="11"/>
      <c r="F20" s="11"/>
      <c r="G20" s="22">
        <f>G21+G22</f>
        <v>54591</v>
      </c>
      <c r="H20" s="23"/>
      <c r="I20" s="23"/>
      <c r="J20" s="23"/>
      <c r="K20" s="22">
        <f>K21+K22</f>
        <v>54591</v>
      </c>
      <c r="L20" s="9"/>
    </row>
    <row r="21" spans="1:12" ht="14.25">
      <c r="A21" s="5">
        <v>1</v>
      </c>
      <c r="B21" s="43" t="s">
        <v>8</v>
      </c>
      <c r="C21" s="43"/>
      <c r="D21" s="43"/>
      <c r="E21" s="43"/>
      <c r="F21" s="43"/>
      <c r="G21" s="21">
        <f>H21+I21+J21+K21</f>
        <v>7000</v>
      </c>
      <c r="H21" s="23"/>
      <c r="I21" s="23"/>
      <c r="J21" s="23"/>
      <c r="K21" s="23">
        <v>7000</v>
      </c>
      <c r="L21" s="9"/>
    </row>
    <row r="22" spans="1:12" ht="15.75" customHeight="1">
      <c r="A22" s="5">
        <v>2</v>
      </c>
      <c r="B22" s="44" t="s">
        <v>51</v>
      </c>
      <c r="C22" s="45"/>
      <c r="D22" s="45"/>
      <c r="E22" s="46"/>
      <c r="F22" s="12"/>
      <c r="G22" s="21">
        <f>H22+I22+J22+K22</f>
        <v>47591</v>
      </c>
      <c r="H22" s="23"/>
      <c r="I22" s="23"/>
      <c r="J22" s="23"/>
      <c r="K22" s="23">
        <v>47591</v>
      </c>
      <c r="L22" s="9"/>
    </row>
    <row r="23" spans="1:12" ht="15">
      <c r="A23" s="47" t="s">
        <v>5</v>
      </c>
      <c r="B23" s="47"/>
      <c r="C23" s="47"/>
      <c r="D23" s="47"/>
      <c r="E23" s="47"/>
      <c r="F23" s="47"/>
      <c r="G23" s="22">
        <f>G25+G24</f>
        <v>23600</v>
      </c>
      <c r="H23" s="23"/>
      <c r="I23" s="23"/>
      <c r="J23" s="23"/>
      <c r="K23" s="22">
        <f>K25+K24</f>
        <v>23600</v>
      </c>
      <c r="L23" s="9"/>
    </row>
    <row r="24" spans="1:12" ht="15.75" customHeight="1">
      <c r="A24" s="16">
        <v>1</v>
      </c>
      <c r="B24" s="27" t="s">
        <v>17</v>
      </c>
      <c r="C24" s="27"/>
      <c r="D24" s="27"/>
      <c r="E24" s="27"/>
      <c r="F24" s="11"/>
      <c r="G24" s="21">
        <f>H24+I24+J24+K24</f>
        <v>4000</v>
      </c>
      <c r="H24" s="23"/>
      <c r="I24" s="23"/>
      <c r="J24" s="23"/>
      <c r="K24" s="23">
        <v>4000</v>
      </c>
      <c r="L24" s="15"/>
    </row>
    <row r="25" spans="1:12" ht="14.25">
      <c r="A25" s="5">
        <v>2</v>
      </c>
      <c r="B25" s="43" t="s">
        <v>18</v>
      </c>
      <c r="C25" s="43"/>
      <c r="D25" s="43"/>
      <c r="E25" s="43"/>
      <c r="F25" s="43"/>
      <c r="G25" s="21">
        <f>H25+I25+J25+K25</f>
        <v>19600</v>
      </c>
      <c r="H25" s="23"/>
      <c r="I25" s="23"/>
      <c r="J25" s="23"/>
      <c r="K25" s="23">
        <v>19600</v>
      </c>
      <c r="L25" s="9"/>
    </row>
    <row r="26" spans="1:12" ht="15">
      <c r="A26" s="34" t="s">
        <v>29</v>
      </c>
      <c r="B26" s="35"/>
      <c r="C26" s="35"/>
      <c r="D26" s="35"/>
      <c r="E26" s="36"/>
      <c r="F26" s="12"/>
      <c r="G26" s="22">
        <f>G27</f>
        <v>15000</v>
      </c>
      <c r="H26" s="23"/>
      <c r="I26" s="23"/>
      <c r="J26" s="23"/>
      <c r="K26" s="22">
        <f>K27</f>
        <v>15000</v>
      </c>
      <c r="L26" s="9"/>
    </row>
    <row r="27" spans="1:12" ht="14.25">
      <c r="A27" s="5">
        <v>1</v>
      </c>
      <c r="B27" s="40" t="s">
        <v>28</v>
      </c>
      <c r="C27" s="41"/>
      <c r="D27" s="41"/>
      <c r="E27" s="42"/>
      <c r="F27" s="12"/>
      <c r="G27" s="21">
        <f>H27+I27+J27+K27</f>
        <v>15000</v>
      </c>
      <c r="H27" s="23"/>
      <c r="I27" s="23"/>
      <c r="J27" s="23"/>
      <c r="K27" s="23">
        <v>15000</v>
      </c>
      <c r="L27" s="9"/>
    </row>
    <row r="28" spans="1:12" ht="15">
      <c r="A28" s="47" t="s">
        <v>6</v>
      </c>
      <c r="B28" s="47"/>
      <c r="C28" s="47"/>
      <c r="D28" s="47"/>
      <c r="E28" s="47"/>
      <c r="F28" s="47"/>
      <c r="G28" s="22">
        <f>G29</f>
        <v>216938</v>
      </c>
      <c r="H28" s="23"/>
      <c r="I28" s="23"/>
      <c r="J28" s="23"/>
      <c r="K28" s="22">
        <f>K29</f>
        <v>216938</v>
      </c>
      <c r="L28" s="9"/>
    </row>
    <row r="29" spans="1:12" ht="15">
      <c r="A29" s="5">
        <v>1</v>
      </c>
      <c r="B29" s="43" t="s">
        <v>7</v>
      </c>
      <c r="C29" s="47"/>
      <c r="D29" s="47"/>
      <c r="E29" s="47"/>
      <c r="F29" s="13"/>
      <c r="G29" s="21">
        <f>H29+I29+J29+K29</f>
        <v>216938</v>
      </c>
      <c r="H29" s="23"/>
      <c r="I29" s="23"/>
      <c r="J29" s="23"/>
      <c r="K29" s="23">
        <v>216938</v>
      </c>
      <c r="L29" s="9"/>
    </row>
    <row r="30" spans="1:12" ht="15">
      <c r="A30" s="47" t="s">
        <v>24</v>
      </c>
      <c r="B30" s="47"/>
      <c r="C30" s="47"/>
      <c r="D30" s="47"/>
      <c r="E30" s="47"/>
      <c r="F30" s="11"/>
      <c r="G30" s="22">
        <f>G31+G32+G33+G34+G35</f>
        <v>869857</v>
      </c>
      <c r="H30" s="22">
        <f>H31+H32+H33+H34+H35</f>
        <v>0</v>
      </c>
      <c r="I30" s="22">
        <f>I31+I32+I33+I34+I35</f>
        <v>100000</v>
      </c>
      <c r="J30" s="22">
        <f>J31+J32+J33+J34+J35</f>
        <v>0</v>
      </c>
      <c r="K30" s="22">
        <f>K31+K32+K33+K34+K35</f>
        <v>769857</v>
      </c>
      <c r="L30" s="9"/>
    </row>
    <row r="31" spans="1:12" ht="14.25">
      <c r="A31" s="3">
        <v>1</v>
      </c>
      <c r="B31" s="31" t="s">
        <v>19</v>
      </c>
      <c r="C31" s="32"/>
      <c r="D31" s="32"/>
      <c r="E31" s="32"/>
      <c r="F31" s="33"/>
      <c r="G31" s="21">
        <f>H31+I31+J31+K31</f>
        <v>250000</v>
      </c>
      <c r="H31" s="23"/>
      <c r="I31" s="23">
        <v>100000</v>
      </c>
      <c r="J31" s="23"/>
      <c r="K31" s="23">
        <v>150000</v>
      </c>
      <c r="L31" s="10" t="s">
        <v>21</v>
      </c>
    </row>
    <row r="32" spans="1:12" ht="60" customHeight="1">
      <c r="A32" s="3">
        <v>2</v>
      </c>
      <c r="B32" s="44" t="s">
        <v>48</v>
      </c>
      <c r="C32" s="45"/>
      <c r="D32" s="45"/>
      <c r="E32" s="46"/>
      <c r="F32" s="12"/>
      <c r="G32" s="21">
        <f>H32+I32+J32+K32</f>
        <v>288557</v>
      </c>
      <c r="H32" s="23"/>
      <c r="I32" s="23"/>
      <c r="J32" s="23"/>
      <c r="K32" s="23">
        <v>288557</v>
      </c>
      <c r="L32" s="9"/>
    </row>
    <row r="33" spans="1:12" ht="14.25">
      <c r="A33" s="3">
        <v>3</v>
      </c>
      <c r="B33" s="43" t="s">
        <v>20</v>
      </c>
      <c r="C33" s="43"/>
      <c r="D33" s="43"/>
      <c r="E33" s="43"/>
      <c r="F33" s="43"/>
      <c r="G33" s="21">
        <f>H33+I33+J33+K33</f>
        <v>269300</v>
      </c>
      <c r="H33" s="23"/>
      <c r="I33" s="23"/>
      <c r="J33" s="23"/>
      <c r="K33" s="23">
        <v>269300</v>
      </c>
      <c r="L33" s="9"/>
    </row>
    <row r="34" spans="1:12" ht="14.25">
      <c r="A34" s="3">
        <v>4</v>
      </c>
      <c r="B34" s="40" t="s">
        <v>45</v>
      </c>
      <c r="C34" s="41"/>
      <c r="D34" s="41"/>
      <c r="E34" s="42"/>
      <c r="F34" s="12"/>
      <c r="G34" s="21">
        <f>H34+I34+J34+K34</f>
        <v>42000</v>
      </c>
      <c r="H34" s="23"/>
      <c r="I34" s="23"/>
      <c r="J34" s="23"/>
      <c r="K34" s="23">
        <v>42000</v>
      </c>
      <c r="L34" s="9"/>
    </row>
    <row r="35" spans="1:12" ht="14.25">
      <c r="A35" s="3">
        <v>5</v>
      </c>
      <c r="B35" s="40" t="s">
        <v>50</v>
      </c>
      <c r="C35" s="41"/>
      <c r="D35" s="41"/>
      <c r="E35" s="42"/>
      <c r="F35" s="12"/>
      <c r="G35" s="21">
        <f>H35+I35+J35+K35</f>
        <v>20000</v>
      </c>
      <c r="H35" s="23"/>
      <c r="I35" s="23"/>
      <c r="J35" s="23"/>
      <c r="K35" s="23">
        <v>20000</v>
      </c>
      <c r="L35" s="9"/>
    </row>
    <row r="36" spans="1:12" ht="15">
      <c r="A36" s="47" t="s">
        <v>12</v>
      </c>
      <c r="B36" s="47"/>
      <c r="C36" s="47"/>
      <c r="D36" s="47"/>
      <c r="E36" s="47"/>
      <c r="F36" s="47"/>
      <c r="G36" s="22">
        <f>G37+G38+G39+G40</f>
        <v>1271853</v>
      </c>
      <c r="H36" s="22">
        <f>H37+H38+H39+H40</f>
        <v>585925</v>
      </c>
      <c r="I36" s="22">
        <f>I37+I38+I39+I40</f>
        <v>67994</v>
      </c>
      <c r="J36" s="22">
        <f>J37+J38+J39+J40</f>
        <v>410434</v>
      </c>
      <c r="K36" s="22">
        <f>K37+K38+K39+K40</f>
        <v>207500</v>
      </c>
      <c r="L36" s="9"/>
    </row>
    <row r="37" spans="1:12" ht="26.25" customHeight="1">
      <c r="A37" s="3">
        <v>1</v>
      </c>
      <c r="B37" s="44" t="s">
        <v>46</v>
      </c>
      <c r="C37" s="45"/>
      <c r="D37" s="45"/>
      <c r="E37" s="45"/>
      <c r="F37" s="46"/>
      <c r="G37" s="21">
        <f>H37+I37+J37+K37</f>
        <v>200000</v>
      </c>
      <c r="H37" s="23"/>
      <c r="I37" s="23"/>
      <c r="J37" s="23"/>
      <c r="K37" s="23">
        <v>200000</v>
      </c>
      <c r="L37" s="10" t="s">
        <v>21</v>
      </c>
    </row>
    <row r="38" spans="1:12" ht="28.5">
      <c r="A38" s="3">
        <v>2</v>
      </c>
      <c r="B38" s="37" t="s">
        <v>36</v>
      </c>
      <c r="C38" s="38"/>
      <c r="D38" s="38"/>
      <c r="E38" s="39"/>
      <c r="F38" s="12"/>
      <c r="G38" s="21">
        <f>H38+I38+J38+K38</f>
        <v>675807</v>
      </c>
      <c r="H38" s="23">
        <v>339973</v>
      </c>
      <c r="I38" s="23">
        <v>67994</v>
      </c>
      <c r="J38" s="23">
        <v>267840</v>
      </c>
      <c r="K38" s="23"/>
      <c r="L38" s="10" t="s">
        <v>27</v>
      </c>
    </row>
    <row r="39" spans="1:12" ht="41.25" customHeight="1">
      <c r="A39" s="3">
        <v>3</v>
      </c>
      <c r="B39" s="37" t="s">
        <v>34</v>
      </c>
      <c r="C39" s="38"/>
      <c r="D39" s="38"/>
      <c r="E39" s="39"/>
      <c r="F39" s="3"/>
      <c r="G39" s="21">
        <f>H39+I39+J39+K39</f>
        <v>388546</v>
      </c>
      <c r="H39" s="23">
        <v>245952</v>
      </c>
      <c r="I39" s="23"/>
      <c r="J39" s="23">
        <v>142594</v>
      </c>
      <c r="K39" s="23"/>
      <c r="L39" s="10" t="s">
        <v>16</v>
      </c>
    </row>
    <row r="40" spans="1:12" ht="58.5" customHeight="1">
      <c r="A40" s="3">
        <v>4</v>
      </c>
      <c r="B40" s="37" t="s">
        <v>33</v>
      </c>
      <c r="C40" s="38"/>
      <c r="D40" s="38"/>
      <c r="E40" s="39"/>
      <c r="F40" s="3"/>
      <c r="G40" s="21">
        <f>H40+I40+J40+K40</f>
        <v>7500</v>
      </c>
      <c r="H40" s="23"/>
      <c r="I40" s="23"/>
      <c r="J40" s="23"/>
      <c r="K40" s="23">
        <v>7500</v>
      </c>
      <c r="L40" s="10"/>
    </row>
    <row r="41" spans="1:12" ht="15">
      <c r="A41" s="48" t="s">
        <v>10</v>
      </c>
      <c r="B41" s="48"/>
      <c r="C41" s="48"/>
      <c r="D41" s="48"/>
      <c r="E41" s="48"/>
      <c r="F41" s="48"/>
      <c r="G41" s="20">
        <f>G42+G43</f>
        <v>589000</v>
      </c>
      <c r="H41" s="20">
        <f>H42+H43</f>
        <v>365066</v>
      </c>
      <c r="I41" s="20">
        <f>I42+I43</f>
        <v>0</v>
      </c>
      <c r="J41" s="20">
        <f>J42+J43</f>
        <v>203934</v>
      </c>
      <c r="K41" s="20">
        <f>K42+K43</f>
        <v>20000</v>
      </c>
      <c r="L41" s="9"/>
    </row>
    <row r="42" spans="1:12" ht="28.5">
      <c r="A42" s="3">
        <v>1</v>
      </c>
      <c r="B42" s="37" t="s">
        <v>47</v>
      </c>
      <c r="C42" s="38"/>
      <c r="D42" s="38"/>
      <c r="E42" s="38"/>
      <c r="F42" s="39"/>
      <c r="G42" s="21">
        <f>H42+I42+J42+K42</f>
        <v>569000</v>
      </c>
      <c r="H42" s="23">
        <v>365066</v>
      </c>
      <c r="I42" s="23"/>
      <c r="J42" s="21">
        <v>203934</v>
      </c>
      <c r="K42" s="23"/>
      <c r="L42" s="10" t="s">
        <v>23</v>
      </c>
    </row>
    <row r="43" spans="1:12" ht="14.25">
      <c r="A43" s="3">
        <v>2</v>
      </c>
      <c r="B43" s="31" t="s">
        <v>31</v>
      </c>
      <c r="C43" s="32"/>
      <c r="D43" s="32"/>
      <c r="E43" s="33"/>
      <c r="F43" s="18"/>
      <c r="G43" s="21">
        <f>H43+I43+J43+K43</f>
        <v>20000</v>
      </c>
      <c r="H43" s="23"/>
      <c r="I43" s="23"/>
      <c r="J43" s="21"/>
      <c r="K43" s="23">
        <v>20000</v>
      </c>
      <c r="L43" s="10"/>
    </row>
    <row r="44" spans="1:12" ht="15">
      <c r="A44" s="47" t="s">
        <v>22</v>
      </c>
      <c r="B44" s="47"/>
      <c r="C44" s="47"/>
      <c r="D44" s="47"/>
      <c r="E44" s="47"/>
      <c r="F44" s="47"/>
      <c r="G44" s="6">
        <f>G9+G12+G20+G23+G26+G28+G30+G36+G41</f>
        <v>4338170</v>
      </c>
      <c r="H44" s="6">
        <f>H9+H12+H20+H23+H26+H28+H30+H36+H41</f>
        <v>1187124</v>
      </c>
      <c r="I44" s="6">
        <f>I9+I12+I20+I23+I26+I28+I30+I36+I41</f>
        <v>455220</v>
      </c>
      <c r="J44" s="6">
        <f>J9+J12+J20+J23+J26+J28+J30+J36+J41</f>
        <v>848338</v>
      </c>
      <c r="K44" s="6">
        <f>K9+K12+K20+K23+K26+K28+K30+K36+K41</f>
        <v>1847488</v>
      </c>
      <c r="L44" s="9"/>
    </row>
    <row r="45" spans="1:12" ht="14.25">
      <c r="A45" s="7"/>
      <c r="B45" s="7"/>
      <c r="C45" s="7"/>
      <c r="D45" s="7"/>
      <c r="E45" s="7"/>
      <c r="F45" s="14"/>
      <c r="G45" s="7"/>
      <c r="H45" s="7"/>
      <c r="I45" s="7"/>
      <c r="J45" s="7"/>
      <c r="K45" s="7"/>
      <c r="L45" s="7"/>
    </row>
  </sheetData>
  <mergeCells count="41">
    <mergeCell ref="B8:F8"/>
    <mergeCell ref="B10:F10"/>
    <mergeCell ref="A36:F36"/>
    <mergeCell ref="B27:E27"/>
    <mergeCell ref="B16:E16"/>
    <mergeCell ref="B15:E15"/>
    <mergeCell ref="A30:E30"/>
    <mergeCell ref="B13:E13"/>
    <mergeCell ref="A9:F9"/>
    <mergeCell ref="A12:F12"/>
    <mergeCell ref="B2:L2"/>
    <mergeCell ref="B3:L3"/>
    <mergeCell ref="B4:L4"/>
    <mergeCell ref="A7:J7"/>
    <mergeCell ref="B6:J6"/>
    <mergeCell ref="B29:E29"/>
    <mergeCell ref="A28:F28"/>
    <mergeCell ref="A23:F23"/>
    <mergeCell ref="B25:F25"/>
    <mergeCell ref="A44:F44"/>
    <mergeCell ref="B42:F42"/>
    <mergeCell ref="B37:F37"/>
    <mergeCell ref="B38:E38"/>
    <mergeCell ref="B43:E43"/>
    <mergeCell ref="A41:F41"/>
    <mergeCell ref="B40:E40"/>
    <mergeCell ref="B34:E34"/>
    <mergeCell ref="B39:E39"/>
    <mergeCell ref="B31:F31"/>
    <mergeCell ref="B33:F33"/>
    <mergeCell ref="B32:E32"/>
    <mergeCell ref="B35:E35"/>
    <mergeCell ref="B14:E14"/>
    <mergeCell ref="A26:E26"/>
    <mergeCell ref="B11:F11"/>
    <mergeCell ref="B19:E19"/>
    <mergeCell ref="B17:E17"/>
    <mergeCell ref="B18:E18"/>
    <mergeCell ref="B22:E22"/>
    <mergeCell ref="B21:F21"/>
    <mergeCell ref="B24:E24"/>
  </mergeCells>
  <printOptions horizontalCentered="1"/>
  <pageMargins left="0.1968503937007874" right="0.1968503937007874" top="0.5905511811023623" bottom="0.1968503937007874" header="0.5118110236220472" footer="0.11811023622047245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.</cp:lastModifiedBy>
  <cp:lastPrinted>2006-09-25T09:06:21Z</cp:lastPrinted>
  <dcterms:created xsi:type="dcterms:W3CDTF">1997-02-26T13:46:56Z</dcterms:created>
  <dcterms:modified xsi:type="dcterms:W3CDTF">2006-09-25T09:06:22Z</dcterms:modified>
  <cp:category/>
  <cp:version/>
  <cp:contentType/>
  <cp:contentStatus/>
</cp:coreProperties>
</file>