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37" activeTab="0"/>
  </bookViews>
  <sheets>
    <sheet name="symulac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<sst xmlns="http://schemas.openxmlformats.org/spreadsheetml/2006/main" count="13" uniqueCount="13">
  <si>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kapitał</t>
  </si>
  <si>
    <t>odsetki</t>
  </si>
  <si>
    <t>razem</t>
  </si>
  <si>
    <t xml:space="preserve">rata </t>
  </si>
  <si>
    <t>dla szacunkowej symulacji spłat kredytu  każdy miesiąc ma 30 dni, rok 365 dni</t>
  </si>
  <si>
    <t>Razem odsetki</t>
  </si>
  <si>
    <t>Razem koszt kredytu</t>
  </si>
  <si>
    <t xml:space="preserve">Prowizja </t>
  </si>
  <si>
    <t>oprocentowanie = ………...% (Wibor 3M - 3,86%+Marża ……...%)</t>
  </si>
  <si>
    <t>DLA WYKONAWCY</t>
  </si>
  <si>
    <t>Załącznik nr 1            do Formularz ofertowego</t>
  </si>
  <si>
    <t>KALKULACJA KOSZTÓW KREDYTU = 6.240.402,00 ZŁ</t>
  </si>
  <si>
    <t>okres spłaty = 74 miesiące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</si>
</sst>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color indexed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" fontId="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1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5">
      <selection activeCell="C10" sqref="C10"/>
    </sheetView>
  </sheetViews>
  <sheetFormatPr defaultColWidth="21.875" defaultRowHeight="12.75"/>
  <cols>
    <col min="1" max="1" width="13.125" style="2" customWidth="1"/>
    <col min="2" max="2" width="20.25390625" style="2" customWidth="1"/>
    <col min="3" max="3" width="16.875" style="3" customWidth="1"/>
    <col min="4" max="4" width="16.625" style="1" customWidth="1"/>
    <col min="5" max="5" width="19.625" style="1" customWidth="1"/>
    <col min="6" max="6" width="15.75390625" style="2" customWidth="1"/>
    <col min="7" max="7" width="13.00390625" style="2" customWidth="1"/>
    <col min="8" max="16384" width="21.875" style="2" customWidth="1"/>
  </cols>
  <sheetData>
    <row r="1" ht="6.75" customHeight="1"/>
    <row r="2" spans="1:5" ht="46.5" customHeight="1" thickBot="1">
      <c r="A2" s="20" t="s">
        <v>9</v>
      </c>
      <c r="B2" s="20"/>
      <c r="E2" s="21" t="s">
        <v>10</v>
      </c>
    </row>
    <row r="3" spans="1:6" ht="20.25">
      <c r="A3" s="22" t="s">
        <v>11</v>
      </c>
      <c r="B3" s="23"/>
      <c r="C3" s="23"/>
      <c r="D3" s="23"/>
      <c r="E3" s="23"/>
      <c r="F3" s="15"/>
    </row>
    <row r="4" spans="1:6" s="5" customFormat="1" ht="15.75">
      <c r="A4" s="18"/>
      <c r="B4" s="19"/>
      <c r="C4" s="9"/>
      <c r="D4" s="9"/>
      <c r="E4" s="8"/>
      <c r="F4" s="9"/>
    </row>
    <row r="5" spans="1:5" s="5" customFormat="1" ht="15.75">
      <c r="A5" s="5" t="s">
        <v>8</v>
      </c>
      <c r="B5" s="8"/>
      <c r="C5" s="9"/>
      <c r="D5" s="9"/>
      <c r="E5" s="8"/>
    </row>
    <row r="6" ht="15.75">
      <c r="A6" s="5" t="s">
        <v>12</v>
      </c>
    </row>
    <row r="7" spans="1:5" s="5" customFormat="1" ht="15.75">
      <c r="A7" s="5" t="s">
        <v>4</v>
      </c>
      <c r="C7" s="6"/>
      <c r="D7" s="4"/>
      <c r="E7" s="4"/>
    </row>
    <row r="8" spans="1:5" s="5" customFormat="1" ht="15.75">
      <c r="A8" s="10"/>
      <c r="B8" s="11" t="s">
        <v>0</v>
      </c>
      <c r="C8" s="12" t="s">
        <v>1</v>
      </c>
      <c r="D8" s="11" t="s">
        <v>3</v>
      </c>
      <c r="E8" s="11" t="s">
        <v>2</v>
      </c>
    </row>
    <row r="9" spans="1:7" ht="15.75">
      <c r="A9" s="16">
        <v>40451</v>
      </c>
      <c r="B9" s="14">
        <v>6240402</v>
      </c>
      <c r="C9" s="13">
        <f>B9*0%*90/365</f>
        <v>0</v>
      </c>
      <c r="D9" s="17">
        <v>0</v>
      </c>
      <c r="E9" s="14">
        <f aca="true" t="shared" si="0" ref="E9:E33">C9+D9</f>
        <v>0</v>
      </c>
      <c r="F9" s="1"/>
      <c r="G9" s="5"/>
    </row>
    <row r="10" spans="1:7" ht="15.75">
      <c r="A10" s="16">
        <v>40542</v>
      </c>
      <c r="B10" s="14">
        <f>B9-D9</f>
        <v>6240402</v>
      </c>
      <c r="C10" s="13">
        <f aca="true" t="shared" si="1" ref="C10:C33">B10*0%*90/365</f>
        <v>0</v>
      </c>
      <c r="D10" s="17">
        <v>0</v>
      </c>
      <c r="E10" s="14">
        <f t="shared" si="0"/>
        <v>0</v>
      </c>
      <c r="F10" s="1"/>
      <c r="G10" s="5"/>
    </row>
    <row r="11" spans="1:7" ht="15.75">
      <c r="A11" s="16">
        <v>40632</v>
      </c>
      <c r="B11" s="14">
        <f aca="true" t="shared" si="2" ref="B11:B33">B10-D10</f>
        <v>6240402</v>
      </c>
      <c r="C11" s="13">
        <f t="shared" si="1"/>
        <v>0</v>
      </c>
      <c r="D11" s="17">
        <v>500000</v>
      </c>
      <c r="E11" s="14">
        <f t="shared" si="0"/>
        <v>500000</v>
      </c>
      <c r="F11" s="1"/>
      <c r="G11" s="5"/>
    </row>
    <row r="12" spans="1:7" ht="15.75">
      <c r="A12" s="16">
        <v>40724</v>
      </c>
      <c r="B12" s="14">
        <f t="shared" si="2"/>
        <v>5740402</v>
      </c>
      <c r="C12" s="13">
        <f t="shared" si="1"/>
        <v>0</v>
      </c>
      <c r="D12" s="17">
        <v>0</v>
      </c>
      <c r="E12" s="14">
        <f t="shared" si="0"/>
        <v>0</v>
      </c>
      <c r="F12" s="4"/>
      <c r="G12" s="1"/>
    </row>
    <row r="13" spans="1:5" ht="15.75">
      <c r="A13" s="16">
        <v>40816</v>
      </c>
      <c r="B13" s="14">
        <f t="shared" si="2"/>
        <v>5740402</v>
      </c>
      <c r="C13" s="13">
        <f t="shared" si="1"/>
        <v>0</v>
      </c>
      <c r="D13" s="17">
        <v>500000</v>
      </c>
      <c r="E13" s="14">
        <f t="shared" si="0"/>
        <v>500000</v>
      </c>
    </row>
    <row r="14" spans="1:5" ht="15.75">
      <c r="A14" s="16">
        <v>40907</v>
      </c>
      <c r="B14" s="14">
        <f t="shared" si="2"/>
        <v>5240402</v>
      </c>
      <c r="C14" s="13">
        <f t="shared" si="1"/>
        <v>0</v>
      </c>
      <c r="D14" s="17">
        <v>0</v>
      </c>
      <c r="E14" s="14">
        <f t="shared" si="0"/>
        <v>0</v>
      </c>
    </row>
    <row r="15" spans="1:5" ht="15.75">
      <c r="A15" s="16">
        <v>40998</v>
      </c>
      <c r="B15" s="14">
        <f t="shared" si="2"/>
        <v>5240402</v>
      </c>
      <c r="C15" s="13">
        <f t="shared" si="1"/>
        <v>0</v>
      </c>
      <c r="D15" s="17">
        <v>500000</v>
      </c>
      <c r="E15" s="14">
        <f t="shared" si="0"/>
        <v>500000</v>
      </c>
    </row>
    <row r="16" spans="1:5" ht="15.75">
      <c r="A16" s="16">
        <v>41090</v>
      </c>
      <c r="B16" s="14">
        <f t="shared" si="2"/>
        <v>4740402</v>
      </c>
      <c r="C16" s="13">
        <f t="shared" si="1"/>
        <v>0</v>
      </c>
      <c r="D16" s="17">
        <v>0</v>
      </c>
      <c r="E16" s="14">
        <f t="shared" si="0"/>
        <v>0</v>
      </c>
    </row>
    <row r="17" spans="1:5" ht="15.75">
      <c r="A17" s="16">
        <v>41182</v>
      </c>
      <c r="B17" s="14">
        <f t="shared" si="2"/>
        <v>4740402</v>
      </c>
      <c r="C17" s="13">
        <f t="shared" si="1"/>
        <v>0</v>
      </c>
      <c r="D17" s="17">
        <v>500000</v>
      </c>
      <c r="E17" s="14">
        <f t="shared" si="0"/>
        <v>500000</v>
      </c>
    </row>
    <row r="18" spans="1:5" ht="15.75">
      <c r="A18" s="16">
        <v>41273</v>
      </c>
      <c r="B18" s="14">
        <f t="shared" si="2"/>
        <v>4240402</v>
      </c>
      <c r="C18" s="13">
        <f t="shared" si="1"/>
        <v>0</v>
      </c>
      <c r="D18" s="17">
        <v>0</v>
      </c>
      <c r="E18" s="14">
        <f t="shared" si="0"/>
        <v>0</v>
      </c>
    </row>
    <row r="19" spans="1:7" ht="15.75">
      <c r="A19" s="16">
        <v>41363</v>
      </c>
      <c r="B19" s="14">
        <f t="shared" si="2"/>
        <v>4240402</v>
      </c>
      <c r="C19" s="13">
        <f t="shared" si="1"/>
        <v>0</v>
      </c>
      <c r="D19" s="17">
        <v>600000</v>
      </c>
      <c r="E19" s="14">
        <f t="shared" si="0"/>
        <v>600000</v>
      </c>
      <c r="G19" s="7"/>
    </row>
    <row r="20" spans="1:5" ht="15.75">
      <c r="A20" s="16">
        <v>41455</v>
      </c>
      <c r="B20" s="14">
        <f t="shared" si="2"/>
        <v>3640402</v>
      </c>
      <c r="C20" s="13">
        <f t="shared" si="1"/>
        <v>0</v>
      </c>
      <c r="D20" s="17">
        <v>0</v>
      </c>
      <c r="E20" s="14">
        <f t="shared" si="0"/>
        <v>0</v>
      </c>
    </row>
    <row r="21" spans="1:5" ht="15.75">
      <c r="A21" s="16">
        <v>41547</v>
      </c>
      <c r="B21" s="14">
        <f t="shared" si="2"/>
        <v>3640402</v>
      </c>
      <c r="C21" s="13">
        <f t="shared" si="1"/>
        <v>0</v>
      </c>
      <c r="D21" s="17">
        <v>640402</v>
      </c>
      <c r="E21" s="14">
        <f t="shared" si="0"/>
        <v>640402</v>
      </c>
    </row>
    <row r="22" spans="1:5" ht="15.75">
      <c r="A22" s="16">
        <v>41638</v>
      </c>
      <c r="B22" s="14">
        <f t="shared" si="2"/>
        <v>3000000</v>
      </c>
      <c r="C22" s="13">
        <f t="shared" si="1"/>
        <v>0</v>
      </c>
      <c r="D22" s="17">
        <v>0</v>
      </c>
      <c r="E22" s="14">
        <f t="shared" si="0"/>
        <v>0</v>
      </c>
    </row>
    <row r="23" spans="1:5" ht="15.75">
      <c r="A23" s="16">
        <v>41728</v>
      </c>
      <c r="B23" s="14">
        <f t="shared" si="2"/>
        <v>3000000</v>
      </c>
      <c r="C23" s="13">
        <f t="shared" si="1"/>
        <v>0</v>
      </c>
      <c r="D23" s="17">
        <v>500000</v>
      </c>
      <c r="E23" s="14">
        <f t="shared" si="0"/>
        <v>500000</v>
      </c>
    </row>
    <row r="24" spans="1:5" ht="15.75">
      <c r="A24" s="16">
        <v>41820</v>
      </c>
      <c r="B24" s="14">
        <f t="shared" si="2"/>
        <v>2500000</v>
      </c>
      <c r="C24" s="13">
        <f t="shared" si="1"/>
        <v>0</v>
      </c>
      <c r="D24" s="17">
        <v>0</v>
      </c>
      <c r="E24" s="14">
        <f t="shared" si="0"/>
        <v>0</v>
      </c>
    </row>
    <row r="25" spans="1:5" ht="15.75">
      <c r="A25" s="16">
        <v>41912</v>
      </c>
      <c r="B25" s="14">
        <f t="shared" si="2"/>
        <v>2500000</v>
      </c>
      <c r="C25" s="13">
        <f t="shared" si="1"/>
        <v>0</v>
      </c>
      <c r="D25" s="17">
        <v>500000</v>
      </c>
      <c r="E25" s="14">
        <f t="shared" si="0"/>
        <v>500000</v>
      </c>
    </row>
    <row r="26" spans="1:5" ht="15.75">
      <c r="A26" s="16">
        <v>42003</v>
      </c>
      <c r="B26" s="14">
        <f t="shared" si="2"/>
        <v>2000000</v>
      </c>
      <c r="C26" s="13">
        <f t="shared" si="1"/>
        <v>0</v>
      </c>
      <c r="D26" s="17">
        <v>0</v>
      </c>
      <c r="E26" s="14">
        <f t="shared" si="0"/>
        <v>0</v>
      </c>
    </row>
    <row r="27" spans="1:5" ht="15.75">
      <c r="A27" s="16">
        <v>42093</v>
      </c>
      <c r="B27" s="14">
        <f t="shared" si="2"/>
        <v>2000000</v>
      </c>
      <c r="C27" s="13">
        <f t="shared" si="1"/>
        <v>0</v>
      </c>
      <c r="D27" s="17">
        <v>500000</v>
      </c>
      <c r="E27" s="14">
        <f t="shared" si="0"/>
        <v>500000</v>
      </c>
    </row>
    <row r="28" spans="1:5" ht="15.75">
      <c r="A28" s="16">
        <v>42185</v>
      </c>
      <c r="B28" s="14">
        <f t="shared" si="2"/>
        <v>1500000</v>
      </c>
      <c r="C28" s="13">
        <f t="shared" si="1"/>
        <v>0</v>
      </c>
      <c r="D28" s="17">
        <v>0</v>
      </c>
      <c r="E28" s="14">
        <f t="shared" si="0"/>
        <v>0</v>
      </c>
    </row>
    <row r="29" spans="1:5" ht="15.75">
      <c r="A29" s="16">
        <v>42277</v>
      </c>
      <c r="B29" s="14">
        <f t="shared" si="2"/>
        <v>1500000</v>
      </c>
      <c r="C29" s="13">
        <f t="shared" si="1"/>
        <v>0</v>
      </c>
      <c r="D29" s="17">
        <v>500000</v>
      </c>
      <c r="E29" s="14">
        <f t="shared" si="0"/>
        <v>500000</v>
      </c>
    </row>
    <row r="30" spans="1:5" ht="15.75">
      <c r="A30" s="16">
        <v>42368</v>
      </c>
      <c r="B30" s="14">
        <f t="shared" si="2"/>
        <v>1000000</v>
      </c>
      <c r="C30" s="13">
        <f t="shared" si="1"/>
        <v>0</v>
      </c>
      <c r="D30" s="17">
        <v>0</v>
      </c>
      <c r="E30" s="14">
        <f t="shared" si="0"/>
        <v>0</v>
      </c>
    </row>
    <row r="31" spans="1:5" ht="15.75">
      <c r="A31" s="16">
        <v>42459</v>
      </c>
      <c r="B31" s="14">
        <f t="shared" si="2"/>
        <v>1000000</v>
      </c>
      <c r="C31" s="13">
        <f t="shared" si="1"/>
        <v>0</v>
      </c>
      <c r="D31" s="17">
        <v>500000</v>
      </c>
      <c r="E31" s="14">
        <f t="shared" si="0"/>
        <v>500000</v>
      </c>
    </row>
    <row r="32" spans="1:5" ht="15.75">
      <c r="A32" s="16">
        <v>42551</v>
      </c>
      <c r="B32" s="14">
        <f t="shared" si="2"/>
        <v>500000</v>
      </c>
      <c r="C32" s="13">
        <f t="shared" si="1"/>
        <v>0</v>
      </c>
      <c r="D32" s="17">
        <v>0</v>
      </c>
      <c r="E32" s="14">
        <f t="shared" si="0"/>
        <v>0</v>
      </c>
    </row>
    <row r="33" spans="1:6" ht="15.75">
      <c r="A33" s="16">
        <v>42643</v>
      </c>
      <c r="B33" s="14">
        <f t="shared" si="2"/>
        <v>500000</v>
      </c>
      <c r="C33" s="13">
        <f t="shared" si="1"/>
        <v>0</v>
      </c>
      <c r="D33" s="17">
        <v>500000</v>
      </c>
      <c r="E33" s="14">
        <f t="shared" si="0"/>
        <v>500000</v>
      </c>
      <c r="F33" s="1"/>
    </row>
    <row r="34" spans="3:4" ht="15.75">
      <c r="C34" s="4">
        <f>SUM(C9:C33)</f>
        <v>0</v>
      </c>
      <c r="D34" s="4">
        <f>SUM(D9:D33)</f>
        <v>6240402</v>
      </c>
    </row>
    <row r="37" spans="3:5" ht="15.75">
      <c r="C37" s="5" t="s">
        <v>5</v>
      </c>
      <c r="D37" s="6"/>
      <c r="E37" s="4">
        <f>C34</f>
        <v>0</v>
      </c>
    </row>
    <row r="38" spans="3:5" ht="15.75">
      <c r="C38" s="5" t="s">
        <v>7</v>
      </c>
      <c r="D38" s="6"/>
      <c r="E38" s="4">
        <f>D34*0%</f>
        <v>0</v>
      </c>
    </row>
    <row r="39" spans="3:5" ht="15.75">
      <c r="C39" s="5" t="s">
        <v>6</v>
      </c>
      <c r="D39" s="6"/>
      <c r="E39" s="4">
        <f>SUM(E37:E38)</f>
        <v>0</v>
      </c>
    </row>
    <row r="41" spans="3:4" ht="15.75">
      <c r="C41" s="5"/>
      <c r="D41" s="6"/>
    </row>
  </sheetData>
  <sheetProtection/>
  <mergeCells count="1">
    <mergeCell ref="A3:E3"/>
  </mergeCells>
  <printOptions/>
  <pageMargins left="0.3937007874015748" right="0.2362204724409449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Nowej Słupi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Sławomr Kopacz</dc:creator>
  <cp:keywords/>
  <dc:description/>
  <cp:lastModifiedBy>Paweł Cieślak</cp:lastModifiedBy>
  <cp:lastPrinted>2010-07-01T09:08:05Z</cp:lastPrinted>
  <dcterms:created xsi:type="dcterms:W3CDTF">2003-10-01T08:11:12Z</dcterms:created>
  <dcterms:modified xsi:type="dcterms:W3CDTF">2010-07-28T10:42:09Z</dcterms:modified>
  <cp:category/>
  <cp:version/>
  <cp:contentType/>
  <cp:contentStatus/>
</cp:coreProperties>
</file>