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Ofertowy" sheetId="1" r:id="rId1"/>
    <sheet name="Arkusz2" sheetId="2" r:id="rId2"/>
    <sheet name="Arkusz3" sheetId="3" r:id="rId3"/>
  </sheets>
  <definedNames>
    <definedName name="_xlnm.Print_Titles" localSheetId="0">'Ofertowy'!$5:$5</definedName>
  </definedNames>
  <calcPr fullCalcOnLoad="1"/>
</workbook>
</file>

<file path=xl/sharedStrings.xml><?xml version="1.0" encoding="utf-8"?>
<sst xmlns="http://schemas.openxmlformats.org/spreadsheetml/2006/main" count="121" uniqueCount="91">
  <si>
    <t>Lp</t>
  </si>
  <si>
    <t>Opis  robót</t>
  </si>
  <si>
    <t>Ilość</t>
  </si>
  <si>
    <t>Wartość</t>
  </si>
  <si>
    <t>1.</t>
  </si>
  <si>
    <t>3.</t>
  </si>
  <si>
    <t>6.</t>
  </si>
  <si>
    <t>10.</t>
  </si>
  <si>
    <t>11.</t>
  </si>
  <si>
    <t>25.</t>
  </si>
  <si>
    <t>mb</t>
  </si>
  <si>
    <t>km</t>
  </si>
  <si>
    <t>24.</t>
  </si>
  <si>
    <t>RAZEM  I</t>
  </si>
  <si>
    <t>D-02.01.01</t>
  </si>
  <si>
    <t>12.</t>
  </si>
  <si>
    <t>14.</t>
  </si>
  <si>
    <t>16.</t>
  </si>
  <si>
    <t>RAZEM  III</t>
  </si>
  <si>
    <t>4.</t>
  </si>
  <si>
    <t>5.</t>
  </si>
  <si>
    <t>7.</t>
  </si>
  <si>
    <t>9.</t>
  </si>
  <si>
    <t>13.</t>
  </si>
  <si>
    <t>D-01.02.04</t>
  </si>
  <si>
    <t>17.</t>
  </si>
  <si>
    <t>18.</t>
  </si>
  <si>
    <t>2.</t>
  </si>
  <si>
    <t>szt.</t>
  </si>
  <si>
    <t>Razem IV</t>
  </si>
  <si>
    <t>Podatek VAT - 22 %</t>
  </si>
  <si>
    <t>RAZEM  II</t>
  </si>
  <si>
    <t xml:space="preserve">Formowanie i zagęszczanie nasypów w gruncie kat. III </t>
  </si>
  <si>
    <t>Mechaniczne profilowanie i zagęszczanie podłoża pod warstwy konstrukcyjne chodnika 
i zjazdów</t>
  </si>
  <si>
    <t>15.</t>
  </si>
  <si>
    <t>19.</t>
  </si>
  <si>
    <t>20.</t>
  </si>
  <si>
    <t>21.</t>
  </si>
  <si>
    <t>22.</t>
  </si>
  <si>
    <t>23.</t>
  </si>
  <si>
    <t xml:space="preserve">
Przestawienie ogrodzenia z siatki metalowej 
</t>
  </si>
  <si>
    <t xml:space="preserve">
Przestawienie ogrodzenia z prętów metalowych
</t>
  </si>
  <si>
    <t xml:space="preserve">
Przestawienie ogrodzenia drewnianego 
</t>
  </si>
  <si>
    <t xml:space="preserve">VI. Odwodnienie </t>
  </si>
  <si>
    <t>RAZEM I - IV /netto /</t>
  </si>
  <si>
    <t>RAZEM I-IV /brutto/</t>
  </si>
  <si>
    <t>8.</t>
  </si>
  <si>
    <t>D-01.02.01.</t>
  </si>
  <si>
    <t xml:space="preserve">Rozebranie nawierzchni z kostki betonowej - na zjazdach </t>
  </si>
  <si>
    <t>D-01.01.01</t>
  </si>
  <si>
    <t>Roboty pomiarowe przy robotach ziemnych dla trasy dróg i chodników - teren pagorkowaty</t>
  </si>
  <si>
    <t xml:space="preserve">Rozebranie nawierzchni betonowej śr. gr. 15cm na istniejących zjazdach </t>
  </si>
  <si>
    <t xml:space="preserve">
Wycinka drzew z karczowaniem pni średnicy       50 - 60cm
</t>
  </si>
  <si>
    <t xml:space="preserve"> Roboty ziemne wykonywane koparkami podsiębiernymi o pojemności łyżki 0,15m3 w gruńcie kat.III / wykonanie koryta pod ściek, chodnik i krawężniki/</t>
  </si>
  <si>
    <t>Roboty ziemne poprzeczne łącznie z formowaniem nasypów i zagęszczanie</t>
  </si>
  <si>
    <t>D-02.03.01</t>
  </si>
  <si>
    <t xml:space="preserve">Obrzeża betonowe 6x20 na podsypce piaskowej gr. 3cm  </t>
  </si>
  <si>
    <t>Wykonanie nawierzchni zjazdów z kostki betonowej szarej gr. 8cm na podsypce cementowo-piaskowej gr. 3cm</t>
  </si>
  <si>
    <t xml:space="preserve">Wykonanie ścieku z trzech rzędów kostki betonowej na ławie betonowej gr. 12cm wzdłuż istniejącej krawędzi jezdni </t>
  </si>
  <si>
    <t>Obrzeża betonowe 8x30 na ławie betonowej B-10 gr. 10cm / obramowanie wjazdów /</t>
  </si>
  <si>
    <t>Wykonanie warstwy odsączającej z piasku gr. 15cm - zjazdy</t>
  </si>
  <si>
    <t>Podbudowa z kruszywa łamanego stabilizow. mechanicznie gr. 10cm pod chodnik</t>
  </si>
  <si>
    <t>Podbudowa z kruszywa łamanego stabilizow. mechanicznie gr.15cm - zjazdy</t>
  </si>
  <si>
    <t>Wykonanie nawierzchni chodników z kostki betonowej kolorowej gr. 6cm na podsypce piaskowej gr. 3cm</t>
  </si>
  <si>
    <t xml:space="preserve">Wbudowanie korytek typu "aco drein" szer.15cm ze zmienną głębokością / 5-40cm / na ławie betonowej gr. 15cm </t>
  </si>
  <si>
    <t xml:space="preserve">Pogłębienie rowu wzdłuż drogi powiatowej </t>
  </si>
  <si>
    <t xml:space="preserve">Prefabrykowane ścianki czołowe do przepustu zjazdowego </t>
  </si>
  <si>
    <t>Wykonanie ścieku korytkowego podchodnikowego wg. KPED 01.31 ( rys. nr 8 )</t>
  </si>
  <si>
    <t>Budowa przepustu zjazdowego z rur betonowych 1Ø40cm</t>
  </si>
  <si>
    <r>
      <t>m</t>
    </r>
    <r>
      <rPr>
        <vertAlign val="superscript"/>
        <sz val="10"/>
        <rFont val="Arial CE"/>
        <family val="2"/>
      </rPr>
      <t>3</t>
    </r>
  </si>
  <si>
    <r>
      <t>m</t>
    </r>
    <r>
      <rPr>
        <vertAlign val="superscript"/>
        <sz val="10"/>
        <rFont val="Arial CE"/>
        <family val="2"/>
      </rPr>
      <t>2</t>
    </r>
  </si>
  <si>
    <t>I. Roboty rozbiórkowe i przygotowawcze</t>
  </si>
  <si>
    <t xml:space="preserve"> II. Roboty ziemne</t>
  </si>
  <si>
    <t>III. Chodniki i zjazdy</t>
  </si>
  <si>
    <t>D-04.01.01</t>
  </si>
  <si>
    <t>D-08.05.01</t>
  </si>
  <si>
    <t>D-08.01.01</t>
  </si>
  <si>
    <t>D-08.03.01</t>
  </si>
  <si>
    <t>D-04.02.01</t>
  </si>
  <si>
    <t>D-04.04.02</t>
  </si>
  <si>
    <t>D-08.02.02</t>
  </si>
  <si>
    <t>D-06.01.03</t>
  </si>
  <si>
    <t>D-06.04.01.</t>
  </si>
  <si>
    <t>D-06.02.01.</t>
  </si>
  <si>
    <t xml:space="preserve">Budowa chodnika przy drodze gminnej w m. BARTKÓW  DOLNY 
odc. od km 0+000 do km 0+365 </t>
  </si>
  <si>
    <t>Podst. wyceny SST</t>
  </si>
  <si>
    <t>Jedn. miary</t>
  </si>
  <si>
    <t xml:space="preserve">Cena jedn. </t>
  </si>
  <si>
    <t>słownie:</t>
  </si>
  <si>
    <t>Krawężniki betonowe 15x30 na podsypce cementowo-piaskowej gr. 5cm i ławie betonowej z betonu B-10 z wypełnieniem szczelin między krawężnikiem a ciekiem masą zalewową</t>
  </si>
  <si>
    <t xml:space="preserve">  KOSZTORYS OFERTOWY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</si>
</sst>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vertAlign val="superscript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3" xfId="0" applyFont="1" applyFill="1" applyBorder="1" applyAlignment="1">
      <alignment/>
    </xf>
    <xf numFmtId="4" fontId="0" fillId="2" borderId="10" xfId="0" applyNumberFormat="1" applyFill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4" fontId="5" fillId="2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wrapText="1"/>
    </xf>
    <xf numFmtId="0" fontId="5" fillId="2" borderId="15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2" fontId="0" fillId="0" borderId="0" xfId="0" applyNumberFormat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17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" fontId="5" fillId="2" borderId="15" xfId="0" applyNumberFormat="1" applyFont="1" applyFill="1" applyBorder="1" applyAlignment="1">
      <alignment horizontal="right" vertical="center"/>
    </xf>
    <xf numFmtId="4" fontId="5" fillId="2" borderId="1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5" fillId="2" borderId="16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Zeros="0" tabSelected="1" workbookViewId="0" topLeftCell="A1">
      <selection activeCell="A4" sqref="A4"/>
    </sheetView>
  </sheetViews>
  <sheetFormatPr defaultColWidth="9.00390625" defaultRowHeight="12.75"/>
  <cols>
    <col min="1" max="1" width="3.625" style="8" customWidth="1"/>
    <col min="2" max="2" width="10.625" style="8" customWidth="1"/>
    <col min="3" max="3" width="41.625" style="0" customWidth="1"/>
    <col min="4" max="4" width="6.25390625" style="0" customWidth="1"/>
    <col min="5" max="5" width="8.25390625" style="8" customWidth="1"/>
    <col min="6" max="6" width="8.375" style="64" customWidth="1"/>
    <col min="7" max="7" width="12.75390625" style="19" customWidth="1"/>
    <col min="8" max="9" width="9.25390625" style="0" bestFit="1" customWidth="1"/>
  </cols>
  <sheetData>
    <row r="1" spans="1:7" ht="35.25" customHeight="1">
      <c r="A1" s="84" t="s">
        <v>84</v>
      </c>
      <c r="B1" s="85"/>
      <c r="C1" s="85"/>
      <c r="D1" s="85"/>
      <c r="E1" s="85"/>
      <c r="F1" s="85"/>
      <c r="G1" s="85"/>
    </row>
    <row r="3" spans="1:7" ht="17.25" customHeight="1">
      <c r="A3" s="88" t="s">
        <v>90</v>
      </c>
      <c r="B3" s="88"/>
      <c r="C3" s="88"/>
      <c r="D3" s="88"/>
      <c r="E3" s="88"/>
      <c r="F3" s="88"/>
      <c r="G3" s="88"/>
    </row>
    <row r="4" ht="13.5" thickBot="1"/>
    <row r="5" spans="1:7" s="18" customFormat="1" ht="45">
      <c r="A5" s="35" t="s">
        <v>0</v>
      </c>
      <c r="B5" s="36" t="s">
        <v>85</v>
      </c>
      <c r="C5" s="36" t="s">
        <v>1</v>
      </c>
      <c r="D5" s="36" t="s">
        <v>86</v>
      </c>
      <c r="E5" s="36" t="s">
        <v>2</v>
      </c>
      <c r="F5" s="65" t="s">
        <v>87</v>
      </c>
      <c r="G5" s="37" t="s">
        <v>3</v>
      </c>
    </row>
    <row r="6" spans="1:7" ht="15.75">
      <c r="A6" s="38"/>
      <c r="B6" s="28"/>
      <c r="C6" s="29" t="s">
        <v>71</v>
      </c>
      <c r="D6" s="30"/>
      <c r="E6" s="28"/>
      <c r="F6" s="66"/>
      <c r="G6" s="39"/>
    </row>
    <row r="7" spans="1:7" ht="33" customHeight="1">
      <c r="A7" s="40" t="s">
        <v>4</v>
      </c>
      <c r="B7" s="9" t="s">
        <v>24</v>
      </c>
      <c r="C7" s="31" t="s">
        <v>51</v>
      </c>
      <c r="D7" s="14" t="s">
        <v>70</v>
      </c>
      <c r="E7" s="5">
        <v>2</v>
      </c>
      <c r="F7" s="67"/>
      <c r="G7" s="41">
        <f>E7*F7</f>
        <v>0</v>
      </c>
    </row>
    <row r="8" spans="1:7" ht="33" customHeight="1">
      <c r="A8" s="40" t="s">
        <v>27</v>
      </c>
      <c r="B8" s="9" t="s">
        <v>24</v>
      </c>
      <c r="C8" s="31" t="s">
        <v>48</v>
      </c>
      <c r="D8" s="14" t="s">
        <v>70</v>
      </c>
      <c r="E8" s="5">
        <v>5</v>
      </c>
      <c r="F8" s="77"/>
      <c r="G8" s="41">
        <f>E8*F8</f>
        <v>0</v>
      </c>
    </row>
    <row r="9" spans="1:7" ht="33" customHeight="1">
      <c r="A9" s="40" t="s">
        <v>5</v>
      </c>
      <c r="B9" s="9" t="s">
        <v>47</v>
      </c>
      <c r="C9" s="31" t="s">
        <v>52</v>
      </c>
      <c r="D9" s="5" t="s">
        <v>28</v>
      </c>
      <c r="E9" s="5">
        <v>5</v>
      </c>
      <c r="F9" s="67"/>
      <c r="G9" s="41">
        <f>E9*F9</f>
        <v>0</v>
      </c>
    </row>
    <row r="10" spans="1:7" ht="33" customHeight="1">
      <c r="A10" s="40" t="s">
        <v>19</v>
      </c>
      <c r="B10" s="9" t="s">
        <v>24</v>
      </c>
      <c r="C10" s="32" t="s">
        <v>40</v>
      </c>
      <c r="D10" s="5" t="s">
        <v>10</v>
      </c>
      <c r="E10" s="5">
        <v>14</v>
      </c>
      <c r="F10" s="77"/>
      <c r="G10" s="41">
        <f>F10*E10</f>
        <v>0</v>
      </c>
    </row>
    <row r="11" spans="1:7" ht="33" customHeight="1">
      <c r="A11" s="40" t="s">
        <v>20</v>
      </c>
      <c r="B11" s="9" t="s">
        <v>24</v>
      </c>
      <c r="C11" s="32" t="s">
        <v>41</v>
      </c>
      <c r="D11" s="5" t="s">
        <v>10</v>
      </c>
      <c r="E11" s="5">
        <v>25</v>
      </c>
      <c r="F11" s="77"/>
      <c r="G11" s="41">
        <f>F11*E11</f>
        <v>0</v>
      </c>
    </row>
    <row r="12" spans="1:7" ht="33" customHeight="1">
      <c r="A12" s="40" t="s">
        <v>6</v>
      </c>
      <c r="B12" s="9" t="s">
        <v>24</v>
      </c>
      <c r="C12" s="32" t="s">
        <v>42</v>
      </c>
      <c r="D12" s="5" t="s">
        <v>10</v>
      </c>
      <c r="E12" s="5">
        <v>18</v>
      </c>
      <c r="F12" s="77"/>
      <c r="G12" s="41">
        <f>F12*E12</f>
        <v>0</v>
      </c>
    </row>
    <row r="13" spans="1:7" ht="42" customHeight="1">
      <c r="A13" s="40" t="s">
        <v>21</v>
      </c>
      <c r="B13" s="5" t="s">
        <v>49</v>
      </c>
      <c r="C13" s="31" t="s">
        <v>50</v>
      </c>
      <c r="D13" s="5" t="s">
        <v>11</v>
      </c>
      <c r="E13" s="5">
        <v>0.365</v>
      </c>
      <c r="F13" s="67"/>
      <c r="G13" s="41">
        <f>E13*F13</f>
        <v>0</v>
      </c>
    </row>
    <row r="14" spans="1:7" ht="18" customHeight="1" thickBot="1">
      <c r="A14" s="42"/>
      <c r="B14" s="43"/>
      <c r="C14" s="44" t="s">
        <v>13</v>
      </c>
      <c r="D14" s="10"/>
      <c r="E14" s="10"/>
      <c r="F14" s="68"/>
      <c r="G14" s="45">
        <f>SUM(G7:G13)</f>
        <v>0</v>
      </c>
    </row>
    <row r="15" spans="1:7" ht="15.75">
      <c r="A15" s="46"/>
      <c r="B15" s="47"/>
      <c r="C15" s="48" t="s">
        <v>72</v>
      </c>
      <c r="D15" s="47"/>
      <c r="E15" s="47"/>
      <c r="F15" s="69"/>
      <c r="G15" s="49"/>
    </row>
    <row r="16" spans="1:7" ht="54" customHeight="1">
      <c r="A16" s="40" t="s">
        <v>46</v>
      </c>
      <c r="B16" s="12" t="s">
        <v>14</v>
      </c>
      <c r="C16" s="31" t="s">
        <v>53</v>
      </c>
      <c r="D16" s="14" t="s">
        <v>69</v>
      </c>
      <c r="E16" s="33">
        <v>119</v>
      </c>
      <c r="F16" s="67"/>
      <c r="G16" s="41">
        <f>E16*F16</f>
        <v>0</v>
      </c>
    </row>
    <row r="17" spans="1:7" ht="33.75" customHeight="1">
      <c r="A17" s="40" t="s">
        <v>22</v>
      </c>
      <c r="B17" s="5" t="s">
        <v>55</v>
      </c>
      <c r="C17" s="31" t="s">
        <v>32</v>
      </c>
      <c r="D17" s="14" t="s">
        <v>69</v>
      </c>
      <c r="E17" s="33">
        <v>24</v>
      </c>
      <c r="F17" s="67"/>
      <c r="G17" s="41">
        <f>E17*F17</f>
        <v>0</v>
      </c>
    </row>
    <row r="18" spans="1:7" ht="42" customHeight="1">
      <c r="A18" s="40" t="s">
        <v>7</v>
      </c>
      <c r="B18" s="5" t="s">
        <v>14</v>
      </c>
      <c r="C18" s="31" t="s">
        <v>54</v>
      </c>
      <c r="D18" s="14" t="s">
        <v>69</v>
      </c>
      <c r="E18" s="33">
        <v>22</v>
      </c>
      <c r="F18" s="67"/>
      <c r="G18" s="41">
        <f>E18*F18</f>
        <v>0</v>
      </c>
    </row>
    <row r="19" spans="1:7" ht="18" customHeight="1" thickBot="1">
      <c r="A19" s="50"/>
      <c r="B19" s="51"/>
      <c r="C19" s="44" t="s">
        <v>31</v>
      </c>
      <c r="D19" s="51"/>
      <c r="E19" s="51"/>
      <c r="F19" s="70"/>
      <c r="G19" s="45">
        <f>SUM(G16:G18)</f>
        <v>0</v>
      </c>
    </row>
    <row r="20" spans="1:7" ht="15.75">
      <c r="A20" s="52"/>
      <c r="B20" s="11"/>
      <c r="C20" s="48" t="s">
        <v>73</v>
      </c>
      <c r="D20" s="11"/>
      <c r="E20" s="11"/>
      <c r="F20" s="71"/>
      <c r="G20" s="53"/>
    </row>
    <row r="21" spans="1:7" ht="42" customHeight="1">
      <c r="A21" s="54" t="s">
        <v>8</v>
      </c>
      <c r="B21" s="9" t="s">
        <v>74</v>
      </c>
      <c r="C21" s="6" t="s">
        <v>33</v>
      </c>
      <c r="D21" s="14" t="s">
        <v>70</v>
      </c>
      <c r="E21" s="12">
        <v>535</v>
      </c>
      <c r="F21" s="72"/>
      <c r="G21" s="55">
        <f>E21*F21</f>
        <v>0</v>
      </c>
    </row>
    <row r="22" spans="1:7" ht="42" customHeight="1">
      <c r="A22" s="54" t="s">
        <v>15</v>
      </c>
      <c r="B22" s="5" t="s">
        <v>75</v>
      </c>
      <c r="C22" s="6" t="s">
        <v>58</v>
      </c>
      <c r="D22" s="12" t="s">
        <v>10</v>
      </c>
      <c r="E22" s="12">
        <v>370</v>
      </c>
      <c r="F22" s="78"/>
      <c r="G22" s="55">
        <f>F22*E22</f>
        <v>0</v>
      </c>
    </row>
    <row r="23" spans="1:7" ht="54" customHeight="1">
      <c r="A23" s="54" t="s">
        <v>23</v>
      </c>
      <c r="B23" s="5" t="s">
        <v>76</v>
      </c>
      <c r="C23" s="6" t="s">
        <v>89</v>
      </c>
      <c r="D23" s="12" t="s">
        <v>10</v>
      </c>
      <c r="E23" s="12">
        <v>370</v>
      </c>
      <c r="F23" s="78"/>
      <c r="G23" s="55">
        <f>F23*E23</f>
        <v>0</v>
      </c>
    </row>
    <row r="24" spans="1:7" ht="33" customHeight="1">
      <c r="A24" s="54" t="s">
        <v>16</v>
      </c>
      <c r="B24" s="9" t="s">
        <v>77</v>
      </c>
      <c r="C24" s="31" t="s">
        <v>56</v>
      </c>
      <c r="D24" s="12" t="s">
        <v>10</v>
      </c>
      <c r="E24" s="12">
        <v>300</v>
      </c>
      <c r="F24" s="78"/>
      <c r="G24" s="55">
        <f>F24*E24</f>
        <v>0</v>
      </c>
    </row>
    <row r="25" spans="1:7" ht="33" customHeight="1">
      <c r="A25" s="54" t="s">
        <v>34</v>
      </c>
      <c r="B25" s="9" t="s">
        <v>77</v>
      </c>
      <c r="C25" s="6" t="s">
        <v>59</v>
      </c>
      <c r="D25" s="12" t="s">
        <v>10</v>
      </c>
      <c r="E25" s="12">
        <v>75</v>
      </c>
      <c r="F25" s="72"/>
      <c r="G25" s="55">
        <f>F25*E25</f>
        <v>0</v>
      </c>
    </row>
    <row r="26" spans="1:7" ht="33" customHeight="1">
      <c r="A26" s="54" t="s">
        <v>17</v>
      </c>
      <c r="B26" s="5" t="s">
        <v>78</v>
      </c>
      <c r="C26" s="6" t="s">
        <v>60</v>
      </c>
      <c r="D26" s="14" t="s">
        <v>70</v>
      </c>
      <c r="E26" s="12">
        <v>115</v>
      </c>
      <c r="F26" s="72"/>
      <c r="G26" s="55">
        <f>F26*E26</f>
        <v>0</v>
      </c>
    </row>
    <row r="27" spans="1:7" ht="33" customHeight="1">
      <c r="A27" s="40" t="s">
        <v>25</v>
      </c>
      <c r="B27" s="9" t="s">
        <v>79</v>
      </c>
      <c r="C27" s="31" t="s">
        <v>61</v>
      </c>
      <c r="D27" s="14" t="s">
        <v>70</v>
      </c>
      <c r="E27" s="5">
        <v>420</v>
      </c>
      <c r="F27" s="67"/>
      <c r="G27" s="41">
        <f>E27*F27</f>
        <v>0</v>
      </c>
    </row>
    <row r="28" spans="1:7" ht="33" customHeight="1">
      <c r="A28" s="54" t="s">
        <v>26</v>
      </c>
      <c r="B28" s="9" t="s">
        <v>79</v>
      </c>
      <c r="C28" s="31" t="s">
        <v>62</v>
      </c>
      <c r="D28" s="14" t="s">
        <v>70</v>
      </c>
      <c r="E28" s="12">
        <v>115</v>
      </c>
      <c r="F28" s="72"/>
      <c r="G28" s="55">
        <f>E28*F28</f>
        <v>0</v>
      </c>
    </row>
    <row r="29" spans="1:7" ht="42" customHeight="1">
      <c r="A29" s="54" t="s">
        <v>35</v>
      </c>
      <c r="B29" s="9" t="s">
        <v>80</v>
      </c>
      <c r="C29" s="6" t="s">
        <v>57</v>
      </c>
      <c r="D29" s="14" t="s">
        <v>70</v>
      </c>
      <c r="E29" s="12">
        <v>115</v>
      </c>
      <c r="F29" s="72"/>
      <c r="G29" s="55">
        <f>E29*F29</f>
        <v>0</v>
      </c>
    </row>
    <row r="30" spans="1:7" ht="42" customHeight="1">
      <c r="A30" s="54" t="s">
        <v>36</v>
      </c>
      <c r="B30" s="9" t="s">
        <v>80</v>
      </c>
      <c r="C30" s="6" t="s">
        <v>63</v>
      </c>
      <c r="D30" s="14" t="s">
        <v>70</v>
      </c>
      <c r="E30" s="12">
        <v>420</v>
      </c>
      <c r="F30" s="79"/>
      <c r="G30" s="55">
        <f>E30*F30</f>
        <v>0</v>
      </c>
    </row>
    <row r="31" spans="1:7" ht="18" customHeight="1" thickBot="1">
      <c r="A31" s="42"/>
      <c r="B31" s="10"/>
      <c r="C31" s="44" t="s">
        <v>18</v>
      </c>
      <c r="D31" s="4"/>
      <c r="E31" s="10"/>
      <c r="F31" s="68"/>
      <c r="G31" s="45">
        <f>SUM(G21:G30)</f>
        <v>0</v>
      </c>
    </row>
    <row r="32" spans="1:7" ht="15.75">
      <c r="A32" s="56"/>
      <c r="B32" s="13"/>
      <c r="C32" s="57" t="s">
        <v>43</v>
      </c>
      <c r="D32" s="13"/>
      <c r="E32" s="13"/>
      <c r="F32" s="73"/>
      <c r="G32" s="58"/>
    </row>
    <row r="33" spans="1:7" ht="42" customHeight="1">
      <c r="A33" s="59" t="s">
        <v>37</v>
      </c>
      <c r="B33" s="7" t="s">
        <v>75</v>
      </c>
      <c r="C33" s="34" t="s">
        <v>64</v>
      </c>
      <c r="D33" s="7" t="s">
        <v>10</v>
      </c>
      <c r="E33" s="7">
        <v>68</v>
      </c>
      <c r="F33" s="74"/>
      <c r="G33" s="60">
        <f>F33*E33</f>
        <v>0</v>
      </c>
    </row>
    <row r="34" spans="1:7" ht="33" customHeight="1">
      <c r="A34" s="59" t="s">
        <v>38</v>
      </c>
      <c r="B34" s="9" t="s">
        <v>81</v>
      </c>
      <c r="C34" s="34" t="s">
        <v>67</v>
      </c>
      <c r="D34" s="7" t="s">
        <v>28</v>
      </c>
      <c r="E34" s="7">
        <v>1</v>
      </c>
      <c r="F34" s="74"/>
      <c r="G34" s="60">
        <f>F34*E34</f>
        <v>0</v>
      </c>
    </row>
    <row r="35" spans="1:7" ht="33" customHeight="1">
      <c r="A35" s="59" t="s">
        <v>39</v>
      </c>
      <c r="B35" s="12" t="s">
        <v>82</v>
      </c>
      <c r="C35" s="34" t="s">
        <v>65</v>
      </c>
      <c r="D35" s="7" t="s">
        <v>10</v>
      </c>
      <c r="E35" s="7">
        <v>365</v>
      </c>
      <c r="F35" s="80"/>
      <c r="G35" s="60">
        <f>F35*E35</f>
        <v>0</v>
      </c>
    </row>
    <row r="36" spans="1:7" ht="33" customHeight="1">
      <c r="A36" s="59" t="s">
        <v>12</v>
      </c>
      <c r="B36" s="12" t="s">
        <v>83</v>
      </c>
      <c r="C36" s="31" t="s">
        <v>68</v>
      </c>
      <c r="D36" s="7" t="s">
        <v>10</v>
      </c>
      <c r="E36" s="7">
        <v>85</v>
      </c>
      <c r="F36" s="80"/>
      <c r="G36" s="60">
        <f>F36*E36</f>
        <v>0</v>
      </c>
    </row>
    <row r="37" spans="1:7" ht="33" customHeight="1">
      <c r="A37" s="59" t="s">
        <v>9</v>
      </c>
      <c r="B37" s="12" t="s">
        <v>83</v>
      </c>
      <c r="C37" s="31" t="s">
        <v>66</v>
      </c>
      <c r="D37" s="7" t="s">
        <v>28</v>
      </c>
      <c r="E37" s="7">
        <v>34</v>
      </c>
      <c r="F37" s="77"/>
      <c r="G37" s="60">
        <f>F37*E37</f>
        <v>0</v>
      </c>
    </row>
    <row r="38" spans="1:7" ht="18" customHeight="1" thickBot="1">
      <c r="A38" s="61"/>
      <c r="B38" s="15"/>
      <c r="C38" s="44" t="s">
        <v>29</v>
      </c>
      <c r="D38" s="16"/>
      <c r="E38" s="16"/>
      <c r="F38" s="75"/>
      <c r="G38" s="45">
        <f>SUM(G33:G37)</f>
        <v>0</v>
      </c>
    </row>
    <row r="39" spans="1:7" ht="21" customHeight="1" thickBot="1">
      <c r="A39" s="22"/>
      <c r="B39" s="23"/>
      <c r="C39" s="62" t="s">
        <v>44</v>
      </c>
      <c r="D39" s="26"/>
      <c r="E39" s="27"/>
      <c r="F39" s="82">
        <f>G14+G19+G31+G38</f>
        <v>0</v>
      </c>
      <c r="G39" s="83"/>
    </row>
    <row r="40" spans="1:7" ht="21" customHeight="1" thickBot="1">
      <c r="A40" s="22"/>
      <c r="B40" s="23"/>
      <c r="C40" s="63" t="s">
        <v>30</v>
      </c>
      <c r="D40" s="17"/>
      <c r="E40" s="21"/>
      <c r="F40" s="86">
        <f>F39*0.22</f>
        <v>0</v>
      </c>
      <c r="G40" s="87"/>
    </row>
    <row r="41" spans="1:7" ht="21" customHeight="1" thickBot="1">
      <c r="A41" s="24"/>
      <c r="B41" s="25"/>
      <c r="C41" s="63" t="s">
        <v>45</v>
      </c>
      <c r="D41" s="17"/>
      <c r="E41" s="21"/>
      <c r="F41" s="86">
        <f>F40+F39</f>
        <v>0</v>
      </c>
      <c r="G41" s="87"/>
    </row>
    <row r="42" spans="1:7" ht="12.75">
      <c r="A42" s="3"/>
      <c r="B42" s="3"/>
      <c r="C42" s="2"/>
      <c r="D42" s="3"/>
      <c r="E42" s="3"/>
      <c r="F42" s="76"/>
      <c r="G42" s="20"/>
    </row>
    <row r="43" spans="1:7" ht="12.75">
      <c r="A43" s="81" t="s">
        <v>88</v>
      </c>
      <c r="B43" s="81"/>
      <c r="C43" s="81"/>
      <c r="D43" s="81"/>
      <c r="E43" s="81"/>
      <c r="F43" s="81"/>
      <c r="G43" s="81"/>
    </row>
    <row r="44" spans="1:7" ht="12.75">
      <c r="A44" s="3"/>
      <c r="B44" s="3"/>
      <c r="C44" s="2"/>
      <c r="D44" s="3"/>
      <c r="E44" s="3"/>
      <c r="F44" s="76"/>
      <c r="G44" s="20"/>
    </row>
    <row r="45" spans="1:7" ht="12.75">
      <c r="A45" s="3"/>
      <c r="B45" s="3"/>
      <c r="C45" s="2"/>
      <c r="D45" s="3"/>
      <c r="E45" s="3"/>
      <c r="F45" s="76"/>
      <c r="G45" s="20"/>
    </row>
    <row r="46" spans="1:7" ht="12.75">
      <c r="A46" s="3"/>
      <c r="B46" s="3"/>
      <c r="C46" s="2"/>
      <c r="D46" s="3"/>
      <c r="E46" s="3"/>
      <c r="F46" s="76"/>
      <c r="G46" s="20"/>
    </row>
    <row r="47" spans="1:7" ht="12.75">
      <c r="A47" s="3"/>
      <c r="B47" s="3"/>
      <c r="C47" s="2"/>
      <c r="D47" s="3"/>
      <c r="E47" s="3"/>
      <c r="F47" s="76"/>
      <c r="G47" s="20"/>
    </row>
    <row r="48" spans="1:7" ht="12.75">
      <c r="A48" s="3"/>
      <c r="B48" s="3"/>
      <c r="C48" s="2"/>
      <c r="D48" s="3"/>
      <c r="E48" s="3"/>
      <c r="F48" s="76"/>
      <c r="G48" s="20"/>
    </row>
    <row r="49" spans="1:7" ht="12.75">
      <c r="A49" s="3"/>
      <c r="B49" s="3"/>
      <c r="C49" s="2"/>
      <c r="D49" s="3"/>
      <c r="E49" s="3"/>
      <c r="F49" s="76"/>
      <c r="G49" s="20"/>
    </row>
    <row r="50" spans="1:7" ht="12.75">
      <c r="A50" s="3"/>
      <c r="B50" s="3"/>
      <c r="C50" s="2"/>
      <c r="D50" s="3"/>
      <c r="E50" s="3"/>
      <c r="F50" s="76"/>
      <c r="G50" s="20"/>
    </row>
    <row r="51" spans="1:7" ht="12.75">
      <c r="A51" s="3"/>
      <c r="B51" s="3"/>
      <c r="C51" s="2"/>
      <c r="D51" s="3"/>
      <c r="E51" s="3"/>
      <c r="F51" s="76"/>
      <c r="G51" s="20"/>
    </row>
    <row r="52" spans="1:7" ht="12.75">
      <c r="A52" s="3"/>
      <c r="B52" s="3"/>
      <c r="C52" s="1"/>
      <c r="D52" s="1"/>
      <c r="E52" s="3"/>
      <c r="F52" s="76"/>
      <c r="G52" s="20"/>
    </row>
    <row r="53" spans="1:7" ht="12.75">
      <c r="A53" s="3"/>
      <c r="B53" s="3"/>
      <c r="C53" s="1"/>
      <c r="D53" s="1"/>
      <c r="E53" s="3"/>
      <c r="F53" s="76"/>
      <c r="G53" s="20"/>
    </row>
    <row r="54" spans="1:7" ht="12.75">
      <c r="A54" s="3"/>
      <c r="B54" s="3"/>
      <c r="C54" s="1"/>
      <c r="D54" s="1"/>
      <c r="E54" s="3"/>
      <c r="F54" s="76"/>
      <c r="G54" s="20"/>
    </row>
    <row r="55" spans="1:7" ht="12.75">
      <c r="A55" s="3"/>
      <c r="B55" s="3"/>
      <c r="C55" s="1"/>
      <c r="D55" s="1"/>
      <c r="E55" s="3"/>
      <c r="F55" s="76"/>
      <c r="G55" s="20"/>
    </row>
  </sheetData>
  <mergeCells count="6">
    <mergeCell ref="A43:G43"/>
    <mergeCell ref="F39:G39"/>
    <mergeCell ref="A1:G1"/>
    <mergeCell ref="F40:G40"/>
    <mergeCell ref="F41:G41"/>
    <mergeCell ref="A3:G3"/>
  </mergeCells>
  <printOptions horizontalCentered="1"/>
  <pageMargins left="0.5905511811023623" right="0.1968503937007874" top="0.7874015748031497" bottom="0.984251968503937" header="0.11811023622047245" footer="0.5118110236220472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Kedzierska</cp:lastModifiedBy>
  <cp:lastPrinted>2009-03-17T20:47:58Z</cp:lastPrinted>
  <dcterms:created xsi:type="dcterms:W3CDTF">1997-02-26T13:46:56Z</dcterms:created>
  <dcterms:modified xsi:type="dcterms:W3CDTF">2009-03-24T12:06:59Z</dcterms:modified>
  <cp:category/>
  <cp:version/>
  <cp:contentType/>
  <cp:contentStatus/>
</cp:coreProperties>
</file>