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<sst xmlns="http://schemas.openxmlformats.org/spreadsheetml/2006/main" count="90" uniqueCount="51">
  <si>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Polecone EK krajowe A</t>
  </si>
  <si>
    <t>Cena jednostkowa bez podatku</t>
  </si>
  <si>
    <t>Ilość</t>
  </si>
  <si>
    <t>Wartość bez podatku VAT</t>
  </si>
  <si>
    <t>ponad 100g do 350g</t>
  </si>
  <si>
    <t>ponad 500g do 1000g</t>
  </si>
  <si>
    <t>do 50g</t>
  </si>
  <si>
    <t>Zwykłe EK krajowe A</t>
  </si>
  <si>
    <t>Polecone PR krajowe A</t>
  </si>
  <si>
    <t>Zwykłe EK krajowe B</t>
  </si>
  <si>
    <t>ponad 2kg do 5kg</t>
  </si>
  <si>
    <t>ponad 1kg do 2 kg</t>
  </si>
  <si>
    <t xml:space="preserve">Zwykłe PR zagraniczne </t>
  </si>
  <si>
    <t>do 1 kg</t>
  </si>
  <si>
    <t>ponad 1000g do 2000g</t>
  </si>
  <si>
    <t>Zwykłe PR  krajowe A</t>
  </si>
  <si>
    <t>ponad 5kg do 10kg</t>
  </si>
  <si>
    <t>Zwykłe EK zagraniczne pozaeuro</t>
  </si>
  <si>
    <t>ponad 1kg do 2kg</t>
  </si>
  <si>
    <t xml:space="preserve">onad 350 g do 500g </t>
  </si>
  <si>
    <t>Zwykłe PR  krajowe B</t>
  </si>
  <si>
    <t>Polecone PR krajowe A ze zwrotnym potwierdzeniem odbioru</t>
  </si>
  <si>
    <t xml:space="preserve">RAZEM   </t>
  </si>
  <si>
    <t>Wartość brutto</t>
  </si>
  <si>
    <t>Cena jednostkowa brutto</t>
  </si>
  <si>
    <t>Paczka PR krajowa gabaryt A ze zwrotnym potwierdzeniem odbioru</t>
  </si>
  <si>
    <t>Paczki EK krajowe gabaryt B ze zwrotnym potwierdzeniem odbioru</t>
  </si>
  <si>
    <t>Paczki EK krajowe gabaryt A ze zwrotnym potwierdzeniem odbioru</t>
  </si>
  <si>
    <t>Europa - do 50g</t>
  </si>
  <si>
    <t>Europa - ponad 50g do 100g</t>
  </si>
  <si>
    <t>Europa - ponad 100g do 350g</t>
  </si>
  <si>
    <t>Europa - ponad 500g do 1000g</t>
  </si>
  <si>
    <t>Europa - ponad 1000g do 2000g</t>
  </si>
  <si>
    <t>Zwykłe EK zagraniczne Europa</t>
  </si>
  <si>
    <t>ponad 50g do 100g</t>
  </si>
  <si>
    <t>S (do 350g)</t>
  </si>
  <si>
    <t>M (ponad 350g do 1000g)</t>
  </si>
  <si>
    <t>L (ponad 1000g do 2000g)</t>
  </si>
  <si>
    <t>L (do 350g)</t>
  </si>
  <si>
    <t>L (ponad 350g do 1000g)</t>
  </si>
  <si>
    <t xml:space="preserve">S do 500 g </t>
  </si>
  <si>
    <t>M do 1000g</t>
  </si>
  <si>
    <t>L do 2000g</t>
  </si>
  <si>
    <t>zał nr 2 formularz cenowy</t>
  </si>
  <si>
    <t xml:space="preserve">Polecone EK krajowe A ze zwrotnym potwierdzeniem odbioru </t>
  </si>
  <si>
    <t xml:space="preserve">Polecone EK krajowe  </t>
  </si>
  <si>
    <t xml:space="preserve">L do 500 g </t>
  </si>
  <si>
    <t>L do 1000g</t>
  </si>
  <si>
    <t>Polecone EK krajowe ze zwrotnym potwierdzeniem odbioru</t>
  </si>
  <si>
    <t>Polecony PR krajowe</t>
  </si>
  <si>
    <t>Polecony PR krajowe ze zwrotnym potwierdzeniem odbioru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</si>
</sst>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  <numFmt numFmtId="172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2" fontId="0" fillId="0" borderId="17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2" fontId="0" fillId="35" borderId="35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2" fontId="5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3" fillId="0" borderId="39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2" fontId="0" fillId="0" borderId="40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="115" zoomScaleNormal="115" zoomScalePageLayoutView="0" workbookViewId="0" topLeftCell="A1">
      <selection activeCell="B1" sqref="B1"/>
    </sheetView>
  </sheetViews>
  <sheetFormatPr defaultColWidth="9.140625" defaultRowHeight="12.75"/>
  <cols>
    <col min="1" max="1" width="5.28125" style="42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7.28125" style="54" customWidth="1"/>
    <col min="12" max="12" width="11.00390625" style="0" customWidth="1"/>
    <col min="13" max="13" width="12.28125" style="0" customWidth="1"/>
    <col min="14" max="14" width="0" style="0" hidden="1" customWidth="1"/>
    <col min="15" max="15" width="7.28125" style="0" hidden="1" customWidth="1"/>
    <col min="16" max="16" width="11.00390625" style="0" hidden="1" customWidth="1"/>
    <col min="17" max="17" width="12.28125" style="0" hidden="1" customWidth="1"/>
    <col min="18" max="20" width="0" style="0" hidden="1" customWidth="1"/>
  </cols>
  <sheetData>
    <row r="1" ht="13.5" thickBot="1">
      <c r="B1" s="42" t="s">
        <v>43</v>
      </c>
    </row>
    <row r="2" spans="3:17" ht="51.75" thickTop="1">
      <c r="C2" s="2" t="s">
        <v>2</v>
      </c>
      <c r="D2" s="3" t="s">
        <v>1</v>
      </c>
      <c r="E2" s="4" t="s">
        <v>3</v>
      </c>
      <c r="G2" s="2" t="s">
        <v>2</v>
      </c>
      <c r="H2" s="3" t="s">
        <v>1</v>
      </c>
      <c r="I2" s="4" t="s">
        <v>3</v>
      </c>
      <c r="K2" s="2" t="s">
        <v>2</v>
      </c>
      <c r="L2" s="64" t="s">
        <v>24</v>
      </c>
      <c r="M2" s="4" t="s">
        <v>23</v>
      </c>
      <c r="O2" s="2" t="s">
        <v>2</v>
      </c>
      <c r="P2" s="3" t="s">
        <v>1</v>
      </c>
      <c r="Q2" s="4" t="s">
        <v>3</v>
      </c>
    </row>
    <row r="3" spans="1:17" ht="12.75">
      <c r="A3" s="42">
        <v>1</v>
      </c>
      <c r="B3" s="6" t="s">
        <v>7</v>
      </c>
      <c r="C3" s="22"/>
      <c r="D3" s="21"/>
      <c r="E3" s="33"/>
      <c r="G3" s="45"/>
      <c r="H3" s="45"/>
      <c r="I3" s="45"/>
      <c r="K3" s="55"/>
      <c r="L3" s="21"/>
      <c r="M3" s="33"/>
      <c r="O3" s="45"/>
      <c r="P3" s="21"/>
      <c r="Q3" s="33"/>
    </row>
    <row r="4" spans="2:20" ht="12.75">
      <c r="B4" s="1" t="s">
        <v>35</v>
      </c>
      <c r="C4" s="9">
        <v>4632</v>
      </c>
      <c r="D4" s="27">
        <v>1.75</v>
      </c>
      <c r="E4" s="32">
        <f>C4*D4</f>
        <v>8106</v>
      </c>
      <c r="G4" s="8">
        <v>5850</v>
      </c>
      <c r="H4" s="8"/>
      <c r="I4" s="8">
        <f>G4*D4</f>
        <v>10237.5</v>
      </c>
      <c r="K4" s="56">
        <v>3000</v>
      </c>
      <c r="L4" s="27"/>
      <c r="M4" s="32"/>
      <c r="O4" s="8">
        <v>5850</v>
      </c>
      <c r="P4" s="27">
        <v>0.84</v>
      </c>
      <c r="Q4" s="32">
        <f>O4*P4</f>
        <v>4914</v>
      </c>
      <c r="S4" s="51">
        <f>I4-M4</f>
        <v>10237.5</v>
      </c>
      <c r="T4" s="51">
        <f>I4-Q4</f>
        <v>5323.5</v>
      </c>
    </row>
    <row r="5" spans="2:20" ht="12.75">
      <c r="B5" s="1" t="s">
        <v>36</v>
      </c>
      <c r="C5" s="18">
        <v>44</v>
      </c>
      <c r="D5" s="10">
        <v>3.7</v>
      </c>
      <c r="E5" s="32">
        <f aca="true" t="shared" si="0" ref="E5:E65">C5*D5</f>
        <v>162.8</v>
      </c>
      <c r="G5" s="8">
        <v>55</v>
      </c>
      <c r="H5" s="8"/>
      <c r="I5" s="8">
        <f aca="true" t="shared" si="1" ref="I5:I65">G5*D5</f>
        <v>203.5</v>
      </c>
      <c r="K5" s="56">
        <v>90</v>
      </c>
      <c r="L5" s="10"/>
      <c r="M5" s="32"/>
      <c r="O5" s="8">
        <v>55</v>
      </c>
      <c r="P5" s="10">
        <v>0.84</v>
      </c>
      <c r="Q5" s="32">
        <f>O5*P5</f>
        <v>46.199999999999996</v>
      </c>
      <c r="S5" s="51">
        <f aca="true" t="shared" si="2" ref="S5:S65">I5-M5</f>
        <v>203.5</v>
      </c>
      <c r="T5" s="51">
        <f aca="true" t="shared" si="3" ref="T5:T65">I5-Q5</f>
        <v>157.3</v>
      </c>
    </row>
    <row r="6" spans="2:20" ht="12.75">
      <c r="B6" s="1" t="s">
        <v>37</v>
      </c>
      <c r="C6" s="34">
        <v>4</v>
      </c>
      <c r="D6" s="35">
        <v>6.3</v>
      </c>
      <c r="E6" s="32">
        <f t="shared" si="0"/>
        <v>25.2</v>
      </c>
      <c r="G6" s="8">
        <v>5</v>
      </c>
      <c r="H6" s="8"/>
      <c r="I6" s="8">
        <f t="shared" si="1"/>
        <v>31.5</v>
      </c>
      <c r="K6" s="56">
        <v>7</v>
      </c>
      <c r="L6" s="35"/>
      <c r="M6" s="32"/>
      <c r="O6" s="8">
        <v>5</v>
      </c>
      <c r="P6" s="35">
        <v>0.84</v>
      </c>
      <c r="Q6" s="32">
        <f>O6*P6</f>
        <v>4.2</v>
      </c>
      <c r="S6" s="51">
        <f t="shared" si="2"/>
        <v>31.5</v>
      </c>
      <c r="T6" s="51">
        <f t="shared" si="3"/>
        <v>27.3</v>
      </c>
    </row>
    <row r="7" spans="1:20" ht="12.75">
      <c r="A7" s="42">
        <v>2</v>
      </c>
      <c r="B7" s="6" t="s">
        <v>9</v>
      </c>
      <c r="C7" s="22"/>
      <c r="D7" s="21"/>
      <c r="E7" s="43"/>
      <c r="G7" s="45"/>
      <c r="H7" s="45"/>
      <c r="I7" s="45"/>
      <c r="K7" s="55"/>
      <c r="L7" s="21"/>
      <c r="M7" s="43"/>
      <c r="O7" s="45"/>
      <c r="P7" s="21"/>
      <c r="Q7" s="43"/>
      <c r="S7" s="51"/>
      <c r="T7" s="51"/>
    </row>
    <row r="8" spans="2:20" ht="12.75">
      <c r="B8" s="36" t="s">
        <v>38</v>
      </c>
      <c r="C8" s="37">
        <v>1</v>
      </c>
      <c r="D8" s="37">
        <v>3.75</v>
      </c>
      <c r="E8" s="32">
        <f t="shared" si="0"/>
        <v>3.75</v>
      </c>
      <c r="G8" s="8">
        <v>1</v>
      </c>
      <c r="H8" s="8"/>
      <c r="I8" s="8">
        <f t="shared" si="1"/>
        <v>3.75</v>
      </c>
      <c r="K8" s="56">
        <v>150</v>
      </c>
      <c r="L8" s="37"/>
      <c r="M8" s="32"/>
      <c r="O8" s="8">
        <v>1</v>
      </c>
      <c r="P8" s="37">
        <v>0.95</v>
      </c>
      <c r="Q8" s="32">
        <f>O8*P8</f>
        <v>0.95</v>
      </c>
      <c r="S8" s="51">
        <f t="shared" si="2"/>
        <v>3.75</v>
      </c>
      <c r="T8" s="51">
        <f t="shared" si="3"/>
        <v>2.8</v>
      </c>
    </row>
    <row r="9" spans="2:20" ht="12.75">
      <c r="B9" s="1" t="s">
        <v>39</v>
      </c>
      <c r="C9" s="8">
        <v>93</v>
      </c>
      <c r="D9" s="5">
        <v>4.75</v>
      </c>
      <c r="E9" s="32">
        <f t="shared" si="0"/>
        <v>441.75</v>
      </c>
      <c r="G9" s="8">
        <v>117</v>
      </c>
      <c r="H9" s="8"/>
      <c r="I9" s="8">
        <f t="shared" si="1"/>
        <v>555.75</v>
      </c>
      <c r="K9" s="56">
        <v>7</v>
      </c>
      <c r="L9" s="5"/>
      <c r="M9" s="32"/>
      <c r="O9" s="8">
        <v>117</v>
      </c>
      <c r="P9" s="5">
        <v>0.95</v>
      </c>
      <c r="Q9" s="32">
        <f>O9*P9</f>
        <v>111.14999999999999</v>
      </c>
      <c r="S9" s="51">
        <f t="shared" si="2"/>
        <v>555.75</v>
      </c>
      <c r="T9" s="51">
        <f t="shared" si="3"/>
        <v>444.6</v>
      </c>
    </row>
    <row r="10" spans="2:20" ht="12.75">
      <c r="B10" s="1" t="s">
        <v>37</v>
      </c>
      <c r="C10" s="8">
        <v>4</v>
      </c>
      <c r="D10" s="5">
        <v>7.3</v>
      </c>
      <c r="E10" s="32">
        <f t="shared" si="0"/>
        <v>29.2</v>
      </c>
      <c r="G10" s="8">
        <v>5</v>
      </c>
      <c r="H10" s="8"/>
      <c r="I10" s="8">
        <f t="shared" si="1"/>
        <v>36.5</v>
      </c>
      <c r="K10" s="56">
        <v>7</v>
      </c>
      <c r="L10" s="5"/>
      <c r="M10" s="32"/>
      <c r="O10" s="8">
        <v>5</v>
      </c>
      <c r="P10" s="5">
        <v>0.95</v>
      </c>
      <c r="Q10" s="32">
        <f>O10*P10</f>
        <v>4.75</v>
      </c>
      <c r="S10" s="51">
        <f t="shared" si="2"/>
        <v>36.5</v>
      </c>
      <c r="T10" s="51">
        <f t="shared" si="3"/>
        <v>31.75</v>
      </c>
    </row>
    <row r="11" spans="1:20" ht="12.75">
      <c r="A11" s="42">
        <v>3</v>
      </c>
      <c r="B11" s="12" t="s">
        <v>0</v>
      </c>
      <c r="C11" s="22"/>
      <c r="D11" s="21"/>
      <c r="E11" s="43"/>
      <c r="G11" s="45"/>
      <c r="H11" s="45"/>
      <c r="I11" s="45"/>
      <c r="K11" s="55"/>
      <c r="L11" s="21"/>
      <c r="M11" s="43"/>
      <c r="O11" s="45"/>
      <c r="P11" s="21"/>
      <c r="Q11" s="43"/>
      <c r="S11" s="51"/>
      <c r="T11" s="51"/>
    </row>
    <row r="12" spans="2:20" ht="12.75">
      <c r="B12" s="1" t="s">
        <v>40</v>
      </c>
      <c r="C12" s="8">
        <v>2760</v>
      </c>
      <c r="D12" s="5">
        <v>4.2</v>
      </c>
      <c r="E12" s="32">
        <f t="shared" si="0"/>
        <v>11592</v>
      </c>
      <c r="G12" s="8">
        <v>3486</v>
      </c>
      <c r="H12" s="8"/>
      <c r="I12" s="8">
        <f t="shared" si="1"/>
        <v>14641.2</v>
      </c>
      <c r="K12" s="56">
        <v>1500</v>
      </c>
      <c r="L12" s="5"/>
      <c r="M12" s="32"/>
      <c r="O12" s="8">
        <v>3486</v>
      </c>
      <c r="P12" s="5">
        <v>3.05</v>
      </c>
      <c r="Q12" s="32">
        <f>O12*P12</f>
        <v>10632.3</v>
      </c>
      <c r="S12" s="51">
        <f t="shared" si="2"/>
        <v>14641.2</v>
      </c>
      <c r="T12" s="51">
        <f t="shared" si="3"/>
        <v>4008.9000000000015</v>
      </c>
    </row>
    <row r="13" spans="2:20" ht="12.75">
      <c r="B13" s="1" t="s">
        <v>41</v>
      </c>
      <c r="C13" s="9">
        <v>1</v>
      </c>
      <c r="D13" s="27">
        <v>5.9</v>
      </c>
      <c r="E13" s="32">
        <f t="shared" si="0"/>
        <v>5.9</v>
      </c>
      <c r="G13" s="8">
        <v>1</v>
      </c>
      <c r="H13" s="8"/>
      <c r="I13" s="8">
        <f t="shared" si="1"/>
        <v>5.9</v>
      </c>
      <c r="K13" s="56">
        <v>15</v>
      </c>
      <c r="L13" s="27"/>
      <c r="M13" s="32"/>
      <c r="O13" s="8">
        <v>1</v>
      </c>
      <c r="P13" s="27">
        <v>3.05</v>
      </c>
      <c r="Q13" s="32">
        <f>O13*P13</f>
        <v>3.05</v>
      </c>
      <c r="S13" s="51">
        <f t="shared" si="2"/>
        <v>5.9</v>
      </c>
      <c r="T13" s="51">
        <f t="shared" si="3"/>
        <v>2.8500000000000005</v>
      </c>
    </row>
    <row r="14" spans="2:20" ht="12.75">
      <c r="B14" s="1" t="s">
        <v>42</v>
      </c>
      <c r="C14" s="8">
        <v>1</v>
      </c>
      <c r="D14" s="5">
        <v>4.2</v>
      </c>
      <c r="E14" s="32">
        <f t="shared" si="0"/>
        <v>4.2</v>
      </c>
      <c r="G14" s="8">
        <v>1</v>
      </c>
      <c r="H14" s="8"/>
      <c r="I14" s="8">
        <f t="shared" si="1"/>
        <v>4.2</v>
      </c>
      <c r="K14" s="56">
        <v>15</v>
      </c>
      <c r="L14" s="5"/>
      <c r="M14" s="32"/>
      <c r="O14" s="8">
        <v>1</v>
      </c>
      <c r="P14" s="5">
        <v>3.05</v>
      </c>
      <c r="Q14" s="32">
        <f>O14*P14</f>
        <v>3.05</v>
      </c>
      <c r="S14" s="51">
        <f t="shared" si="2"/>
        <v>4.2</v>
      </c>
      <c r="T14" s="51">
        <f t="shared" si="3"/>
        <v>1.1500000000000004</v>
      </c>
    </row>
    <row r="15" spans="1:20" ht="12.75">
      <c r="A15" s="42">
        <v>4</v>
      </c>
      <c r="B15" s="12" t="s">
        <v>45</v>
      </c>
      <c r="C15" s="22"/>
      <c r="D15" s="21"/>
      <c r="E15" s="43"/>
      <c r="G15" s="45"/>
      <c r="H15" s="45"/>
      <c r="I15" s="45"/>
      <c r="K15" s="55"/>
      <c r="L15" s="21"/>
      <c r="M15" s="43"/>
      <c r="O15" s="45"/>
      <c r="P15" s="21"/>
      <c r="Q15" s="43"/>
      <c r="S15" s="51"/>
      <c r="T15" s="51"/>
    </row>
    <row r="16" spans="2:20" ht="12.75">
      <c r="B16" s="1" t="s">
        <v>46</v>
      </c>
      <c r="C16" s="8">
        <v>21619</v>
      </c>
      <c r="D16" s="5">
        <v>6.1</v>
      </c>
      <c r="E16" s="32">
        <f t="shared" si="0"/>
        <v>131875.9</v>
      </c>
      <c r="G16" s="8">
        <v>27308</v>
      </c>
      <c r="H16" s="8"/>
      <c r="I16" s="8">
        <f t="shared" si="1"/>
        <v>166578.8</v>
      </c>
      <c r="K16" s="56">
        <v>300</v>
      </c>
      <c r="L16" s="5"/>
      <c r="M16" s="32"/>
      <c r="O16" s="8">
        <v>27308</v>
      </c>
      <c r="P16" s="5">
        <v>3.66</v>
      </c>
      <c r="Q16" s="32">
        <f>O16*P16</f>
        <v>99947.28</v>
      </c>
      <c r="S16" s="51">
        <f t="shared" si="2"/>
        <v>166578.8</v>
      </c>
      <c r="T16" s="51">
        <f t="shared" si="3"/>
        <v>66631.51999999999</v>
      </c>
    </row>
    <row r="17" spans="2:20" ht="12.75">
      <c r="B17" s="1" t="s">
        <v>47</v>
      </c>
      <c r="C17" s="9">
        <v>13</v>
      </c>
      <c r="D17" s="27">
        <v>7.8</v>
      </c>
      <c r="E17" s="32">
        <f t="shared" si="0"/>
        <v>101.39999999999999</v>
      </c>
      <c r="G17" s="8">
        <v>16</v>
      </c>
      <c r="H17" s="8"/>
      <c r="I17" s="8">
        <f t="shared" si="1"/>
        <v>124.8</v>
      </c>
      <c r="K17" s="56">
        <v>7</v>
      </c>
      <c r="L17" s="27"/>
      <c r="M17" s="32"/>
      <c r="O17" s="8">
        <v>16</v>
      </c>
      <c r="P17" s="27">
        <v>3.66</v>
      </c>
      <c r="Q17" s="32">
        <f>O17*P17</f>
        <v>58.56</v>
      </c>
      <c r="S17" s="51">
        <f t="shared" si="2"/>
        <v>124.8</v>
      </c>
      <c r="T17" s="51">
        <f t="shared" si="3"/>
        <v>66.24</v>
      </c>
    </row>
    <row r="18" spans="2:20" ht="12.75">
      <c r="B18" s="1" t="s">
        <v>42</v>
      </c>
      <c r="C18" s="8">
        <v>1</v>
      </c>
      <c r="D18" s="5">
        <v>6.1</v>
      </c>
      <c r="E18" s="32">
        <f t="shared" si="0"/>
        <v>6.1</v>
      </c>
      <c r="G18" s="8">
        <v>1</v>
      </c>
      <c r="H18" s="8"/>
      <c r="I18" s="8">
        <f t="shared" si="1"/>
        <v>6.1</v>
      </c>
      <c r="K18" s="56">
        <v>7</v>
      </c>
      <c r="L18" s="5"/>
      <c r="M18" s="32"/>
      <c r="O18" s="8">
        <v>1</v>
      </c>
      <c r="P18" s="5">
        <v>3.66</v>
      </c>
      <c r="Q18" s="32">
        <f>O18*P18</f>
        <v>3.66</v>
      </c>
      <c r="S18" s="51">
        <f t="shared" si="2"/>
        <v>6.1</v>
      </c>
      <c r="T18" s="51">
        <f t="shared" si="3"/>
        <v>2.4399999999999995</v>
      </c>
    </row>
    <row r="19" spans="1:20" ht="38.25">
      <c r="A19" s="42">
        <v>5</v>
      </c>
      <c r="B19" s="12" t="s">
        <v>44</v>
      </c>
      <c r="C19" s="38"/>
      <c r="D19" s="39"/>
      <c r="E19" s="43"/>
      <c r="G19" s="45"/>
      <c r="H19" s="45"/>
      <c r="I19" s="45"/>
      <c r="K19" s="55"/>
      <c r="L19" s="39"/>
      <c r="M19" s="43"/>
      <c r="O19" s="45"/>
      <c r="P19" s="39"/>
      <c r="Q19" s="43"/>
      <c r="S19" s="51"/>
      <c r="T19" s="51"/>
    </row>
    <row r="20" spans="2:20" ht="12.75">
      <c r="B20" s="1" t="s">
        <v>40</v>
      </c>
      <c r="C20" s="8">
        <v>13</v>
      </c>
      <c r="D20" s="5">
        <v>7.5</v>
      </c>
      <c r="E20" s="32">
        <f t="shared" si="0"/>
        <v>97.5</v>
      </c>
      <c r="G20" s="8">
        <v>16</v>
      </c>
      <c r="H20" s="8"/>
      <c r="I20" s="8">
        <f t="shared" si="1"/>
        <v>120</v>
      </c>
      <c r="K20" s="56">
        <v>13500</v>
      </c>
      <c r="L20" s="5"/>
      <c r="M20" s="32"/>
      <c r="O20" s="8">
        <v>16</v>
      </c>
      <c r="P20" s="5">
        <v>3.16</v>
      </c>
      <c r="Q20" s="32">
        <f>O20*P20</f>
        <v>50.56</v>
      </c>
      <c r="S20" s="51">
        <f t="shared" si="2"/>
        <v>120</v>
      </c>
      <c r="T20" s="51">
        <f t="shared" si="3"/>
        <v>69.44</v>
      </c>
    </row>
    <row r="21" spans="2:20" ht="12.75">
      <c r="B21" s="1" t="s">
        <v>41</v>
      </c>
      <c r="C21" s="8">
        <v>2</v>
      </c>
      <c r="D21" s="5">
        <v>8.3</v>
      </c>
      <c r="E21" s="32">
        <f t="shared" si="0"/>
        <v>16.6</v>
      </c>
      <c r="G21" s="8">
        <v>2</v>
      </c>
      <c r="H21" s="8"/>
      <c r="I21" s="8">
        <f t="shared" si="1"/>
        <v>16.6</v>
      </c>
      <c r="K21" s="56">
        <v>30</v>
      </c>
      <c r="L21" s="5"/>
      <c r="M21" s="32"/>
      <c r="O21" s="8">
        <v>2</v>
      </c>
      <c r="P21" s="5">
        <v>3.16</v>
      </c>
      <c r="Q21" s="32">
        <f>O21*P21</f>
        <v>6.32</v>
      </c>
      <c r="S21" s="51">
        <f t="shared" si="2"/>
        <v>16.6</v>
      </c>
      <c r="T21" s="51">
        <f t="shared" si="3"/>
        <v>10.280000000000001</v>
      </c>
    </row>
    <row r="22" spans="2:20" ht="12.75">
      <c r="B22" s="1" t="s">
        <v>42</v>
      </c>
      <c r="C22" s="9">
        <v>1</v>
      </c>
      <c r="D22" s="27">
        <v>9.5</v>
      </c>
      <c r="E22" s="32">
        <f t="shared" si="0"/>
        <v>9.5</v>
      </c>
      <c r="G22" s="8">
        <v>1</v>
      </c>
      <c r="H22" s="8"/>
      <c r="I22" s="8">
        <f t="shared" si="1"/>
        <v>9.5</v>
      </c>
      <c r="K22" s="56">
        <v>30</v>
      </c>
      <c r="L22" s="71"/>
      <c r="M22" s="32"/>
      <c r="O22" s="8">
        <v>1</v>
      </c>
      <c r="P22" s="27">
        <v>3.16</v>
      </c>
      <c r="Q22" s="32">
        <f>O22*P22</f>
        <v>3.16</v>
      </c>
      <c r="S22" s="51">
        <f t="shared" si="2"/>
        <v>9.5</v>
      </c>
      <c r="T22" s="51">
        <f t="shared" si="3"/>
        <v>6.34</v>
      </c>
    </row>
    <row r="23" spans="1:20" ht="38.25">
      <c r="A23" s="42">
        <v>6</v>
      </c>
      <c r="B23" s="12" t="s">
        <v>48</v>
      </c>
      <c r="C23" s="38"/>
      <c r="D23" s="39"/>
      <c r="E23" s="43"/>
      <c r="G23" s="45"/>
      <c r="H23" s="45"/>
      <c r="I23" s="45"/>
      <c r="K23" s="55"/>
      <c r="L23" s="39"/>
      <c r="M23" s="43"/>
      <c r="O23" s="45"/>
      <c r="P23" s="39"/>
      <c r="Q23" s="43"/>
      <c r="S23" s="51"/>
      <c r="T23" s="51"/>
    </row>
    <row r="24" spans="2:20" ht="12.75">
      <c r="B24" s="1" t="s">
        <v>46</v>
      </c>
      <c r="C24" s="8">
        <v>115</v>
      </c>
      <c r="D24" s="5">
        <v>9.4</v>
      </c>
      <c r="E24" s="32">
        <f t="shared" si="0"/>
        <v>1081</v>
      </c>
      <c r="G24" s="8">
        <v>145</v>
      </c>
      <c r="H24" s="8"/>
      <c r="I24" s="8">
        <f t="shared" si="1"/>
        <v>1363</v>
      </c>
      <c r="K24" s="56">
        <v>75</v>
      </c>
      <c r="L24" s="5"/>
      <c r="M24" s="32"/>
      <c r="O24" s="8">
        <v>145</v>
      </c>
      <c r="P24" s="5">
        <v>3.77</v>
      </c>
      <c r="Q24" s="32">
        <f>O24*P24</f>
        <v>546.65</v>
      </c>
      <c r="S24" s="51">
        <f t="shared" si="2"/>
        <v>1363</v>
      </c>
      <c r="T24" s="51">
        <f t="shared" si="3"/>
        <v>816.35</v>
      </c>
    </row>
    <row r="25" spans="2:20" ht="12.75">
      <c r="B25" s="1" t="s">
        <v>47</v>
      </c>
      <c r="C25" s="8">
        <v>56</v>
      </c>
      <c r="D25" s="5">
        <v>10.2</v>
      </c>
      <c r="E25" s="32">
        <f t="shared" si="0"/>
        <v>571.1999999999999</v>
      </c>
      <c r="G25" s="8">
        <v>70</v>
      </c>
      <c r="H25" s="8"/>
      <c r="I25" s="8">
        <f t="shared" si="1"/>
        <v>714</v>
      </c>
      <c r="K25" s="56">
        <v>30</v>
      </c>
      <c r="L25" s="5"/>
      <c r="M25" s="32"/>
      <c r="O25" s="8">
        <v>70</v>
      </c>
      <c r="P25" s="5">
        <v>3.77</v>
      </c>
      <c r="Q25" s="32">
        <f>O25*P25</f>
        <v>263.9</v>
      </c>
      <c r="S25" s="51">
        <f t="shared" si="2"/>
        <v>714</v>
      </c>
      <c r="T25" s="51">
        <f t="shared" si="3"/>
        <v>450.1</v>
      </c>
    </row>
    <row r="26" spans="2:20" ht="12.75">
      <c r="B26" s="1" t="s">
        <v>42</v>
      </c>
      <c r="C26" s="9">
        <v>5</v>
      </c>
      <c r="D26" s="27">
        <v>11.4</v>
      </c>
      <c r="E26" s="32">
        <f t="shared" si="0"/>
        <v>57</v>
      </c>
      <c r="G26" s="8">
        <v>6</v>
      </c>
      <c r="H26" s="8"/>
      <c r="I26" s="8">
        <f t="shared" si="1"/>
        <v>68.4</v>
      </c>
      <c r="K26" s="56">
        <v>7</v>
      </c>
      <c r="L26" s="27"/>
      <c r="M26" s="32"/>
      <c r="O26" s="8">
        <v>6</v>
      </c>
      <c r="P26" s="27">
        <v>3.77</v>
      </c>
      <c r="Q26" s="32">
        <f>O26*P26</f>
        <v>22.62</v>
      </c>
      <c r="S26" s="51">
        <f t="shared" si="2"/>
        <v>68.4</v>
      </c>
      <c r="T26" s="51">
        <f t="shared" si="3"/>
        <v>45.78</v>
      </c>
    </row>
    <row r="27" spans="1:20" ht="12.75">
      <c r="A27" s="42">
        <v>7</v>
      </c>
      <c r="B27" s="6" t="s">
        <v>15</v>
      </c>
      <c r="C27" s="22"/>
      <c r="D27" s="21"/>
      <c r="E27" s="43"/>
      <c r="G27" s="45"/>
      <c r="H27" s="45"/>
      <c r="I27" s="45"/>
      <c r="K27" s="55"/>
      <c r="L27" s="21"/>
      <c r="M27" s="43"/>
      <c r="O27" s="45"/>
      <c r="P27" s="21"/>
      <c r="Q27" s="43"/>
      <c r="S27" s="51"/>
      <c r="T27" s="51"/>
    </row>
    <row r="28" spans="2:20" ht="12.75">
      <c r="B28" s="1" t="s">
        <v>35</v>
      </c>
      <c r="C28" s="8">
        <v>105</v>
      </c>
      <c r="D28" s="5">
        <v>2.35</v>
      </c>
      <c r="E28" s="32">
        <f t="shared" si="0"/>
        <v>246.75</v>
      </c>
      <c r="G28" s="8">
        <v>132</v>
      </c>
      <c r="H28" s="8"/>
      <c r="I28" s="8">
        <f t="shared" si="1"/>
        <v>310.2</v>
      </c>
      <c r="K28" s="56">
        <v>600</v>
      </c>
      <c r="L28" s="5"/>
      <c r="M28" s="32"/>
      <c r="O28" s="8">
        <v>132</v>
      </c>
      <c r="P28" s="5">
        <v>1.39</v>
      </c>
      <c r="Q28" s="32">
        <f>O28*P28</f>
        <v>183.48</v>
      </c>
      <c r="S28" s="51">
        <f t="shared" si="2"/>
        <v>310.2</v>
      </c>
      <c r="T28" s="52">
        <f t="shared" si="3"/>
        <v>126.72</v>
      </c>
    </row>
    <row r="29" spans="2:20" ht="12.75">
      <c r="B29" s="1" t="s">
        <v>36</v>
      </c>
      <c r="C29" s="19">
        <v>1</v>
      </c>
      <c r="D29" s="30">
        <v>4.5</v>
      </c>
      <c r="E29" s="32">
        <f t="shared" si="0"/>
        <v>4.5</v>
      </c>
      <c r="G29" s="8">
        <v>1</v>
      </c>
      <c r="H29" s="8"/>
      <c r="I29" s="8">
        <f t="shared" si="1"/>
        <v>4.5</v>
      </c>
      <c r="K29" s="56">
        <v>15</v>
      </c>
      <c r="L29" s="30"/>
      <c r="M29" s="32"/>
      <c r="O29" s="8">
        <v>1</v>
      </c>
      <c r="P29" s="30">
        <v>1.39</v>
      </c>
      <c r="Q29" s="32">
        <f>O29*P29</f>
        <v>1.39</v>
      </c>
      <c r="S29" s="51">
        <f t="shared" si="2"/>
        <v>4.5</v>
      </c>
      <c r="T29" s="52">
        <f t="shared" si="3"/>
        <v>3.1100000000000003</v>
      </c>
    </row>
    <row r="30" spans="2:20" ht="12.75">
      <c r="B30" s="40" t="s">
        <v>37</v>
      </c>
      <c r="C30" s="8">
        <v>1</v>
      </c>
      <c r="D30" s="8">
        <v>8.8</v>
      </c>
      <c r="E30" s="32">
        <f t="shared" si="0"/>
        <v>8.8</v>
      </c>
      <c r="G30" s="8">
        <v>1</v>
      </c>
      <c r="H30" s="8"/>
      <c r="I30" s="8">
        <f t="shared" si="1"/>
        <v>8.8</v>
      </c>
      <c r="K30" s="56">
        <v>15</v>
      </c>
      <c r="L30" s="8"/>
      <c r="M30" s="32"/>
      <c r="O30" s="8">
        <v>1</v>
      </c>
      <c r="P30" s="8">
        <v>1.39</v>
      </c>
      <c r="Q30" s="32">
        <f>O30*P30</f>
        <v>1.39</v>
      </c>
      <c r="S30" s="51">
        <f t="shared" si="2"/>
        <v>8.8</v>
      </c>
      <c r="T30" s="52">
        <f t="shared" si="3"/>
        <v>7.410000000000001</v>
      </c>
    </row>
    <row r="31" spans="1:20" ht="12.75">
      <c r="A31" s="42">
        <v>8</v>
      </c>
      <c r="B31" s="6" t="s">
        <v>20</v>
      </c>
      <c r="C31" s="22"/>
      <c r="D31" s="21"/>
      <c r="E31" s="43"/>
      <c r="G31" s="45"/>
      <c r="H31" s="45"/>
      <c r="I31" s="45"/>
      <c r="K31" s="55"/>
      <c r="L31" s="21"/>
      <c r="M31" s="43"/>
      <c r="O31" s="45"/>
      <c r="P31" s="21"/>
      <c r="Q31" s="43"/>
      <c r="S31" s="51"/>
      <c r="T31" s="51"/>
    </row>
    <row r="32" spans="2:20" ht="12.75">
      <c r="B32" s="36" t="s">
        <v>38</v>
      </c>
      <c r="C32" s="8">
        <v>1</v>
      </c>
      <c r="D32" s="5">
        <v>5.1</v>
      </c>
      <c r="E32" s="32">
        <f t="shared" si="0"/>
        <v>5.1</v>
      </c>
      <c r="G32" s="8">
        <v>1</v>
      </c>
      <c r="H32" s="8"/>
      <c r="I32" s="8">
        <f t="shared" si="1"/>
        <v>5.1</v>
      </c>
      <c r="K32" s="56">
        <v>7</v>
      </c>
      <c r="L32" s="5"/>
      <c r="M32" s="32"/>
      <c r="O32" s="8">
        <v>1</v>
      </c>
      <c r="P32" s="5">
        <v>1.51</v>
      </c>
      <c r="Q32" s="32">
        <f>O32*P32</f>
        <v>1.51</v>
      </c>
      <c r="S32" s="51">
        <f t="shared" si="2"/>
        <v>5.1</v>
      </c>
      <c r="T32" s="52">
        <f t="shared" si="3"/>
        <v>3.59</v>
      </c>
    </row>
    <row r="33" spans="2:20" ht="12.75">
      <c r="B33" s="1" t="s">
        <v>39</v>
      </c>
      <c r="C33" s="19">
        <v>1</v>
      </c>
      <c r="D33" s="30">
        <v>7.1</v>
      </c>
      <c r="E33" s="32">
        <f t="shared" si="0"/>
        <v>7.1</v>
      </c>
      <c r="G33" s="8">
        <v>1</v>
      </c>
      <c r="H33" s="8"/>
      <c r="I33" s="8">
        <f t="shared" si="1"/>
        <v>7.1</v>
      </c>
      <c r="K33" s="56">
        <v>7</v>
      </c>
      <c r="L33" s="30"/>
      <c r="M33" s="32"/>
      <c r="O33" s="8">
        <v>1</v>
      </c>
      <c r="P33" s="30">
        <v>1.51</v>
      </c>
      <c r="Q33" s="32">
        <f>O33*P33</f>
        <v>1.51</v>
      </c>
      <c r="S33" s="51">
        <f t="shared" si="2"/>
        <v>7.1</v>
      </c>
      <c r="T33" s="52">
        <f t="shared" si="3"/>
        <v>5.59</v>
      </c>
    </row>
    <row r="34" spans="2:20" ht="12.75">
      <c r="B34" s="1" t="s">
        <v>37</v>
      </c>
      <c r="C34" s="8">
        <v>1</v>
      </c>
      <c r="D34" s="8">
        <v>10.9</v>
      </c>
      <c r="E34" s="32">
        <f t="shared" si="0"/>
        <v>10.9</v>
      </c>
      <c r="G34" s="8">
        <v>1</v>
      </c>
      <c r="H34" s="8"/>
      <c r="I34" s="8">
        <f t="shared" si="1"/>
        <v>10.9</v>
      </c>
      <c r="K34" s="56">
        <v>7</v>
      </c>
      <c r="L34" s="8"/>
      <c r="M34" s="32"/>
      <c r="O34" s="8">
        <v>1</v>
      </c>
      <c r="P34" s="8">
        <v>1.51</v>
      </c>
      <c r="Q34" s="32">
        <f>O34*P34</f>
        <v>1.51</v>
      </c>
      <c r="S34" s="51">
        <f t="shared" si="2"/>
        <v>10.9</v>
      </c>
      <c r="T34" s="52">
        <f t="shared" si="3"/>
        <v>9.39</v>
      </c>
    </row>
    <row r="35" spans="1:20" ht="12.75">
      <c r="A35" s="42">
        <v>9</v>
      </c>
      <c r="B35" s="6" t="s">
        <v>8</v>
      </c>
      <c r="C35" s="22"/>
      <c r="D35" s="21"/>
      <c r="E35" s="43"/>
      <c r="G35" s="45"/>
      <c r="H35" s="45"/>
      <c r="I35" s="45"/>
      <c r="K35" s="55"/>
      <c r="L35" s="21"/>
      <c r="M35" s="43"/>
      <c r="O35" s="45"/>
      <c r="P35" s="21"/>
      <c r="Q35" s="43"/>
      <c r="S35" s="51"/>
      <c r="T35" s="51"/>
    </row>
    <row r="36" spans="2:20" ht="12.75">
      <c r="B36" s="1" t="s">
        <v>40</v>
      </c>
      <c r="C36" s="8">
        <v>30</v>
      </c>
      <c r="D36" s="5">
        <v>5.5</v>
      </c>
      <c r="E36" s="32">
        <f t="shared" si="0"/>
        <v>165</v>
      </c>
      <c r="G36" s="8">
        <v>38</v>
      </c>
      <c r="H36" s="8"/>
      <c r="I36" s="8">
        <f t="shared" si="1"/>
        <v>209</v>
      </c>
      <c r="K36" s="56">
        <v>45</v>
      </c>
      <c r="L36" s="5"/>
      <c r="M36" s="32"/>
      <c r="O36" s="8">
        <v>38</v>
      </c>
      <c r="P36" s="5">
        <v>3.54</v>
      </c>
      <c r="Q36" s="32">
        <f>O36*P36</f>
        <v>134.52</v>
      </c>
      <c r="S36" s="51">
        <f t="shared" si="2"/>
        <v>209</v>
      </c>
      <c r="T36" s="52">
        <f t="shared" si="3"/>
        <v>74.47999999999999</v>
      </c>
    </row>
    <row r="37" spans="2:20" ht="12.75">
      <c r="B37" s="1" t="s">
        <v>41</v>
      </c>
      <c r="C37" s="67"/>
      <c r="D37" s="68"/>
      <c r="E37" s="32"/>
      <c r="G37" s="8"/>
      <c r="H37" s="8"/>
      <c r="I37" s="8"/>
      <c r="K37" s="56">
        <v>15</v>
      </c>
      <c r="L37" s="68"/>
      <c r="M37" s="32"/>
      <c r="O37" s="8"/>
      <c r="P37" s="68"/>
      <c r="Q37" s="32"/>
      <c r="S37" s="51"/>
      <c r="T37" s="52"/>
    </row>
    <row r="38" spans="2:20" ht="12.75">
      <c r="B38" s="1" t="s">
        <v>42</v>
      </c>
      <c r="C38" s="14">
        <v>1</v>
      </c>
      <c r="D38" s="10">
        <v>7.2</v>
      </c>
      <c r="E38" s="32">
        <f t="shared" si="0"/>
        <v>7.2</v>
      </c>
      <c r="G38" s="8">
        <v>1</v>
      </c>
      <c r="H38" s="8"/>
      <c r="I38" s="8">
        <f t="shared" si="1"/>
        <v>7.2</v>
      </c>
      <c r="K38" s="56">
        <v>15</v>
      </c>
      <c r="L38" s="10"/>
      <c r="M38" s="32"/>
      <c r="O38" s="8">
        <v>1</v>
      </c>
      <c r="P38" s="10">
        <v>3.54</v>
      </c>
      <c r="Q38" s="32">
        <f>O38*P38</f>
        <v>3.54</v>
      </c>
      <c r="S38" s="51">
        <f t="shared" si="2"/>
        <v>7.2</v>
      </c>
      <c r="T38" s="52">
        <f t="shared" si="3"/>
        <v>3.66</v>
      </c>
    </row>
    <row r="39" spans="1:20" ht="38.25">
      <c r="A39" s="42">
        <v>10</v>
      </c>
      <c r="B39" s="6" t="s">
        <v>21</v>
      </c>
      <c r="C39" s="22"/>
      <c r="D39" s="21"/>
      <c r="E39" s="43"/>
      <c r="G39" s="45"/>
      <c r="H39" s="45"/>
      <c r="I39" s="45"/>
      <c r="K39" s="55"/>
      <c r="L39" s="21"/>
      <c r="M39" s="43"/>
      <c r="O39" s="45"/>
      <c r="P39" s="21"/>
      <c r="Q39" s="43"/>
      <c r="S39" s="51"/>
      <c r="T39" s="51"/>
    </row>
    <row r="40" spans="2:20" ht="12.75">
      <c r="B40" s="1" t="s">
        <v>40</v>
      </c>
      <c r="C40" s="8">
        <v>110</v>
      </c>
      <c r="D40" s="5">
        <v>7.4</v>
      </c>
      <c r="E40" s="32">
        <f t="shared" si="0"/>
        <v>814</v>
      </c>
      <c r="G40" s="8">
        <v>139</v>
      </c>
      <c r="H40" s="8"/>
      <c r="I40" s="8">
        <f t="shared" si="1"/>
        <v>1028.6000000000001</v>
      </c>
      <c r="K40" s="56">
        <v>90</v>
      </c>
      <c r="L40" s="5"/>
      <c r="M40" s="32"/>
      <c r="O40" s="8">
        <v>139</v>
      </c>
      <c r="P40" s="5">
        <v>4.19</v>
      </c>
      <c r="Q40" s="32">
        <f>O40*P40</f>
        <v>582.4100000000001</v>
      </c>
      <c r="S40" s="51">
        <f t="shared" si="2"/>
        <v>1028.6000000000001</v>
      </c>
      <c r="T40" s="52">
        <f t="shared" si="3"/>
        <v>446.19000000000005</v>
      </c>
    </row>
    <row r="41" spans="2:20" ht="12.75">
      <c r="B41" s="1" t="s">
        <v>41</v>
      </c>
      <c r="C41" s="67"/>
      <c r="D41" s="68"/>
      <c r="E41" s="32"/>
      <c r="G41" s="8"/>
      <c r="H41" s="8"/>
      <c r="I41" s="8"/>
      <c r="K41" s="56">
        <v>15</v>
      </c>
      <c r="L41" s="68"/>
      <c r="M41" s="32"/>
      <c r="O41" s="8"/>
      <c r="P41" s="68"/>
      <c r="Q41" s="32"/>
      <c r="S41" s="51"/>
      <c r="T41" s="52"/>
    </row>
    <row r="42" spans="2:20" ht="12.75">
      <c r="B42" s="1" t="s">
        <v>42</v>
      </c>
      <c r="C42" s="14">
        <v>1</v>
      </c>
      <c r="D42" s="10">
        <v>9.1</v>
      </c>
      <c r="E42" s="32">
        <f t="shared" si="0"/>
        <v>9.1</v>
      </c>
      <c r="G42" s="8">
        <v>1</v>
      </c>
      <c r="H42" s="8"/>
      <c r="I42" s="8">
        <f t="shared" si="1"/>
        <v>9.1</v>
      </c>
      <c r="K42" s="56">
        <v>15</v>
      </c>
      <c r="L42" s="10"/>
      <c r="M42" s="32"/>
      <c r="O42" s="8">
        <v>1</v>
      </c>
      <c r="P42" s="10">
        <v>4.19</v>
      </c>
      <c r="Q42" s="32">
        <f>O42*P42</f>
        <v>4.19</v>
      </c>
      <c r="S42" s="51">
        <f t="shared" si="2"/>
        <v>9.1</v>
      </c>
      <c r="T42" s="52">
        <f t="shared" si="3"/>
        <v>4.909999999999999</v>
      </c>
    </row>
    <row r="43" spans="1:20" ht="12.75">
      <c r="A43" s="42">
        <v>11</v>
      </c>
      <c r="B43" s="6" t="s">
        <v>49</v>
      </c>
      <c r="C43" s="22"/>
      <c r="D43" s="21"/>
      <c r="E43" s="43"/>
      <c r="G43" s="45"/>
      <c r="H43" s="45"/>
      <c r="I43" s="45"/>
      <c r="K43" s="55"/>
      <c r="L43" s="21"/>
      <c r="M43" s="43"/>
      <c r="O43" s="45"/>
      <c r="P43" s="21"/>
      <c r="Q43" s="43"/>
      <c r="S43" s="51"/>
      <c r="T43" s="51"/>
    </row>
    <row r="44" spans="2:20" ht="12.75">
      <c r="B44" s="1" t="s">
        <v>46</v>
      </c>
      <c r="C44" s="8">
        <v>2</v>
      </c>
      <c r="D44" s="5">
        <v>8.3</v>
      </c>
      <c r="E44" s="32">
        <f t="shared" si="0"/>
        <v>16.6</v>
      </c>
      <c r="G44" s="8">
        <v>3</v>
      </c>
      <c r="H44" s="8"/>
      <c r="I44" s="8">
        <f t="shared" si="1"/>
        <v>24.900000000000002</v>
      </c>
      <c r="K44" s="56">
        <v>15</v>
      </c>
      <c r="L44" s="5"/>
      <c r="M44" s="32"/>
      <c r="O44" s="8">
        <v>3</v>
      </c>
      <c r="P44" s="5">
        <v>3.67</v>
      </c>
      <c r="Q44" s="32">
        <f>O44*P44</f>
        <v>11.01</v>
      </c>
      <c r="S44" s="51">
        <f t="shared" si="2"/>
        <v>24.900000000000002</v>
      </c>
      <c r="T44" s="52">
        <f t="shared" si="3"/>
        <v>13.890000000000002</v>
      </c>
    </row>
    <row r="45" spans="2:20" ht="12.75">
      <c r="B45" s="1" t="s">
        <v>47</v>
      </c>
      <c r="C45" s="9">
        <v>1</v>
      </c>
      <c r="D45" s="27">
        <v>11</v>
      </c>
      <c r="E45" s="32">
        <f t="shared" si="0"/>
        <v>11</v>
      </c>
      <c r="G45" s="8">
        <v>1</v>
      </c>
      <c r="H45" s="8"/>
      <c r="I45" s="8">
        <f t="shared" si="1"/>
        <v>11</v>
      </c>
      <c r="K45" s="56">
        <v>15</v>
      </c>
      <c r="L45" s="27"/>
      <c r="M45" s="32"/>
      <c r="O45" s="8">
        <v>1</v>
      </c>
      <c r="P45" s="27">
        <v>3.67</v>
      </c>
      <c r="Q45" s="32">
        <f>O45*P45</f>
        <v>3.67</v>
      </c>
      <c r="S45" s="51">
        <f t="shared" si="2"/>
        <v>11</v>
      </c>
      <c r="T45" s="52">
        <f t="shared" si="3"/>
        <v>7.33</v>
      </c>
    </row>
    <row r="46" spans="2:20" ht="12.75">
      <c r="B46" s="1" t="s">
        <v>42</v>
      </c>
      <c r="C46" s="13">
        <v>1</v>
      </c>
      <c r="D46" s="31">
        <v>14.5</v>
      </c>
      <c r="E46" s="32">
        <f t="shared" si="0"/>
        <v>14.5</v>
      </c>
      <c r="G46" s="8">
        <v>1</v>
      </c>
      <c r="H46" s="8"/>
      <c r="I46" s="8">
        <f t="shared" si="1"/>
        <v>14.5</v>
      </c>
      <c r="K46" s="56">
        <v>15</v>
      </c>
      <c r="L46" s="31"/>
      <c r="M46" s="32"/>
      <c r="O46" s="8">
        <v>1</v>
      </c>
      <c r="P46" s="31">
        <v>3.67</v>
      </c>
      <c r="Q46" s="32">
        <f>O46*P46</f>
        <v>3.67</v>
      </c>
      <c r="S46" s="51">
        <f t="shared" si="2"/>
        <v>14.5</v>
      </c>
      <c r="T46" s="52">
        <f t="shared" si="3"/>
        <v>10.83</v>
      </c>
    </row>
    <row r="47" spans="1:20" ht="38.25">
      <c r="A47" s="42">
        <v>12</v>
      </c>
      <c r="B47" s="6" t="s">
        <v>50</v>
      </c>
      <c r="C47" s="22"/>
      <c r="D47" s="21"/>
      <c r="E47" s="43"/>
      <c r="G47" s="45"/>
      <c r="H47" s="45"/>
      <c r="I47" s="45"/>
      <c r="K47" s="55"/>
      <c r="L47" s="21"/>
      <c r="M47" s="43"/>
      <c r="O47" s="45"/>
      <c r="P47" s="21"/>
      <c r="Q47" s="43"/>
      <c r="S47" s="51"/>
      <c r="T47" s="51"/>
    </row>
    <row r="48" spans="2:20" ht="12.75">
      <c r="B48" s="1" t="s">
        <v>46</v>
      </c>
      <c r="C48" s="8">
        <v>16</v>
      </c>
      <c r="D48" s="5">
        <v>10.2</v>
      </c>
      <c r="E48" s="32">
        <f t="shared" si="0"/>
        <v>163.2</v>
      </c>
      <c r="G48" s="8">
        <v>20</v>
      </c>
      <c r="H48" s="8"/>
      <c r="I48" s="8">
        <f t="shared" si="1"/>
        <v>204</v>
      </c>
      <c r="K48" s="56">
        <v>6</v>
      </c>
      <c r="L48" s="5"/>
      <c r="M48" s="32"/>
      <c r="O48" s="8">
        <v>20</v>
      </c>
      <c r="P48" s="5">
        <v>4.29</v>
      </c>
      <c r="Q48" s="32">
        <f>O48*P48</f>
        <v>85.8</v>
      </c>
      <c r="S48" s="51">
        <f t="shared" si="2"/>
        <v>204</v>
      </c>
      <c r="T48" s="52">
        <f t="shared" si="3"/>
        <v>118.2</v>
      </c>
    </row>
    <row r="49" spans="2:20" ht="12.75">
      <c r="B49" s="1" t="s">
        <v>47</v>
      </c>
      <c r="C49" s="9">
        <v>7</v>
      </c>
      <c r="D49" s="27">
        <v>12.9</v>
      </c>
      <c r="E49" s="32">
        <f t="shared" si="0"/>
        <v>90.3</v>
      </c>
      <c r="G49" s="8">
        <v>9</v>
      </c>
      <c r="H49" s="8"/>
      <c r="I49" s="8">
        <f t="shared" si="1"/>
        <v>116.10000000000001</v>
      </c>
      <c r="K49" s="56">
        <v>3</v>
      </c>
      <c r="L49" s="27"/>
      <c r="M49" s="32"/>
      <c r="O49" s="8">
        <v>9</v>
      </c>
      <c r="P49" s="27">
        <v>4.29</v>
      </c>
      <c r="Q49" s="32">
        <f>O49*P49</f>
        <v>38.61</v>
      </c>
      <c r="S49" s="51">
        <f t="shared" si="2"/>
        <v>116.10000000000001</v>
      </c>
      <c r="T49" s="52">
        <f t="shared" si="3"/>
        <v>77.49000000000001</v>
      </c>
    </row>
    <row r="50" spans="2:20" ht="12.75">
      <c r="B50" s="1" t="s">
        <v>42</v>
      </c>
      <c r="C50" s="13">
        <v>1</v>
      </c>
      <c r="D50" s="31">
        <v>16.4</v>
      </c>
      <c r="E50" s="32">
        <f t="shared" si="0"/>
        <v>16.4</v>
      </c>
      <c r="G50" s="8">
        <v>1</v>
      </c>
      <c r="H50" s="8"/>
      <c r="I50" s="8">
        <f t="shared" si="1"/>
        <v>16.4</v>
      </c>
      <c r="K50" s="56">
        <v>3</v>
      </c>
      <c r="L50" s="31"/>
      <c r="M50" s="32"/>
      <c r="O50" s="8">
        <v>1</v>
      </c>
      <c r="P50" s="31">
        <v>4.29</v>
      </c>
      <c r="Q50" s="32">
        <f>O50*P50</f>
        <v>4.29</v>
      </c>
      <c r="S50" s="51">
        <f t="shared" si="2"/>
        <v>16.4</v>
      </c>
      <c r="T50" s="52">
        <f t="shared" si="3"/>
        <v>12.11</v>
      </c>
    </row>
    <row r="51" spans="1:20" ht="12.75">
      <c r="A51" s="42">
        <v>13</v>
      </c>
      <c r="B51" s="6" t="s">
        <v>33</v>
      </c>
      <c r="C51" s="22"/>
      <c r="D51" s="21"/>
      <c r="E51" s="43"/>
      <c r="G51" s="45"/>
      <c r="H51" s="45"/>
      <c r="I51" s="45"/>
      <c r="K51" s="55"/>
      <c r="L51" s="21"/>
      <c r="M51" s="43"/>
      <c r="O51" s="45"/>
      <c r="P51" s="21"/>
      <c r="Q51" s="43"/>
      <c r="S51" s="51"/>
      <c r="T51" s="51"/>
    </row>
    <row r="52" spans="2:20" ht="12.75">
      <c r="B52" s="1" t="s">
        <v>6</v>
      </c>
      <c r="C52" s="8">
        <v>11</v>
      </c>
      <c r="D52" s="5">
        <v>5</v>
      </c>
      <c r="E52" s="32">
        <f t="shared" si="0"/>
        <v>55</v>
      </c>
      <c r="G52" s="8">
        <v>14</v>
      </c>
      <c r="H52" s="8"/>
      <c r="I52" s="8">
        <f t="shared" si="1"/>
        <v>70</v>
      </c>
      <c r="K52" s="56">
        <v>15</v>
      </c>
      <c r="L52" s="5"/>
      <c r="M52" s="32"/>
      <c r="O52" s="8">
        <v>14</v>
      </c>
      <c r="P52" s="5">
        <v>5.47</v>
      </c>
      <c r="Q52" s="32">
        <f>O52*P52</f>
        <v>76.58</v>
      </c>
      <c r="S52" s="51">
        <f t="shared" si="2"/>
        <v>70</v>
      </c>
      <c r="T52" s="53">
        <f t="shared" si="3"/>
        <v>-6.579999999999998</v>
      </c>
    </row>
    <row r="53" spans="2:20" ht="12.75">
      <c r="B53" s="11" t="s">
        <v>34</v>
      </c>
      <c r="C53" s="8"/>
      <c r="D53" s="5"/>
      <c r="E53" s="32"/>
      <c r="G53" s="8"/>
      <c r="H53" s="8"/>
      <c r="I53" s="8"/>
      <c r="K53" s="56">
        <v>5</v>
      </c>
      <c r="L53" s="5"/>
      <c r="M53" s="32"/>
      <c r="O53" s="8"/>
      <c r="P53" s="5"/>
      <c r="Q53" s="32"/>
      <c r="S53" s="51"/>
      <c r="T53" s="53"/>
    </row>
    <row r="54" spans="2:20" ht="12.75">
      <c r="B54" s="11" t="s">
        <v>4</v>
      </c>
      <c r="C54" s="8">
        <v>1</v>
      </c>
      <c r="D54" s="5">
        <v>10</v>
      </c>
      <c r="E54" s="32">
        <f t="shared" si="0"/>
        <v>10</v>
      </c>
      <c r="G54" s="8">
        <v>1</v>
      </c>
      <c r="H54" s="8"/>
      <c r="I54" s="8">
        <f t="shared" si="1"/>
        <v>10</v>
      </c>
      <c r="K54" s="56">
        <v>5</v>
      </c>
      <c r="L54" s="5"/>
      <c r="M54" s="32"/>
      <c r="O54" s="8">
        <v>1</v>
      </c>
      <c r="P54" s="5">
        <v>11.75</v>
      </c>
      <c r="Q54" s="32">
        <f>O54*P54</f>
        <v>11.75</v>
      </c>
      <c r="S54" s="51">
        <f t="shared" si="2"/>
        <v>10</v>
      </c>
      <c r="T54" s="53">
        <f t="shared" si="3"/>
        <v>-1.75</v>
      </c>
    </row>
    <row r="55" spans="2:20" ht="12.75">
      <c r="B55" s="1" t="s">
        <v>19</v>
      </c>
      <c r="C55" s="8">
        <v>1</v>
      </c>
      <c r="D55" s="5">
        <v>11</v>
      </c>
      <c r="E55" s="32">
        <f t="shared" si="0"/>
        <v>11</v>
      </c>
      <c r="G55" s="8">
        <v>1</v>
      </c>
      <c r="H55" s="8"/>
      <c r="I55" s="8">
        <f t="shared" si="1"/>
        <v>11</v>
      </c>
      <c r="K55" s="56">
        <v>5</v>
      </c>
      <c r="L55" s="5"/>
      <c r="M55" s="32"/>
      <c r="O55" s="8">
        <v>1</v>
      </c>
      <c r="P55" s="5">
        <v>13.84</v>
      </c>
      <c r="Q55" s="32">
        <f>O55*P55</f>
        <v>13.84</v>
      </c>
      <c r="S55" s="51">
        <f t="shared" si="2"/>
        <v>11</v>
      </c>
      <c r="T55" s="53">
        <f t="shared" si="3"/>
        <v>-2.84</v>
      </c>
    </row>
    <row r="56" spans="2:20" ht="12.75">
      <c r="B56" s="1" t="s">
        <v>5</v>
      </c>
      <c r="C56" s="8">
        <v>8</v>
      </c>
      <c r="D56" s="5">
        <v>21.3</v>
      </c>
      <c r="E56" s="32">
        <f t="shared" si="0"/>
        <v>170.4</v>
      </c>
      <c r="G56" s="8">
        <v>10</v>
      </c>
      <c r="H56" s="8"/>
      <c r="I56" s="8">
        <f t="shared" si="1"/>
        <v>213</v>
      </c>
      <c r="K56" s="56">
        <v>2</v>
      </c>
      <c r="L56" s="5"/>
      <c r="M56" s="32"/>
      <c r="O56" s="8">
        <v>10</v>
      </c>
      <c r="P56" s="5">
        <v>23.43</v>
      </c>
      <c r="Q56" s="32">
        <f>O56*P56</f>
        <v>234.3</v>
      </c>
      <c r="S56" s="51">
        <f t="shared" si="2"/>
        <v>213</v>
      </c>
      <c r="T56" s="53">
        <f t="shared" si="3"/>
        <v>-21.30000000000001</v>
      </c>
    </row>
    <row r="57" spans="2:20" ht="12.75">
      <c r="B57" s="1" t="s">
        <v>14</v>
      </c>
      <c r="C57" s="8">
        <v>1</v>
      </c>
      <c r="D57" s="5">
        <v>40.9</v>
      </c>
      <c r="E57" s="32">
        <f t="shared" si="0"/>
        <v>40.9</v>
      </c>
      <c r="G57" s="8">
        <v>1</v>
      </c>
      <c r="H57" s="8"/>
      <c r="I57" s="8">
        <f t="shared" si="1"/>
        <v>40.9</v>
      </c>
      <c r="K57" s="56">
        <v>2</v>
      </c>
      <c r="L57" s="5"/>
      <c r="M57" s="32"/>
      <c r="O57" s="8">
        <v>1</v>
      </c>
      <c r="P57" s="5">
        <v>37.52</v>
      </c>
      <c r="Q57" s="32">
        <f>O57*P57</f>
        <v>37.52</v>
      </c>
      <c r="S57" s="51">
        <f t="shared" si="2"/>
        <v>40.9</v>
      </c>
      <c r="T57" s="52">
        <f t="shared" si="3"/>
        <v>3.3799999999999955</v>
      </c>
    </row>
    <row r="58" spans="1:20" ht="25.5">
      <c r="A58" s="42">
        <v>14</v>
      </c>
      <c r="B58" s="6" t="s">
        <v>17</v>
      </c>
      <c r="C58" s="22"/>
      <c r="D58" s="21"/>
      <c r="E58" s="43"/>
      <c r="G58" s="45"/>
      <c r="H58" s="45"/>
      <c r="I58" s="45"/>
      <c r="K58" s="55"/>
      <c r="L58" s="21"/>
      <c r="M58" s="43"/>
      <c r="O58" s="45"/>
      <c r="P58" s="21"/>
      <c r="Q58" s="43"/>
      <c r="S58" s="51"/>
      <c r="T58" s="51"/>
    </row>
    <row r="59" spans="2:20" ht="12.75">
      <c r="B59" s="1" t="s">
        <v>6</v>
      </c>
      <c r="C59" s="8">
        <v>1</v>
      </c>
      <c r="D59" s="5">
        <v>5</v>
      </c>
      <c r="E59" s="32">
        <f t="shared" si="0"/>
        <v>5</v>
      </c>
      <c r="G59" s="8">
        <v>1</v>
      </c>
      <c r="H59" s="8"/>
      <c r="I59" s="8">
        <f t="shared" si="1"/>
        <v>5</v>
      </c>
      <c r="K59" s="56">
        <v>15</v>
      </c>
      <c r="L59" s="5"/>
      <c r="M59" s="32"/>
      <c r="O59" s="8">
        <v>1</v>
      </c>
      <c r="P59" s="5">
        <v>6.77</v>
      </c>
      <c r="Q59" s="32">
        <f>O59*P59</f>
        <v>6.77</v>
      </c>
      <c r="S59" s="51">
        <f t="shared" si="2"/>
        <v>5</v>
      </c>
      <c r="T59" s="51">
        <f t="shared" si="3"/>
        <v>-1.7699999999999996</v>
      </c>
    </row>
    <row r="60" spans="1:20" ht="12.75">
      <c r="A60" s="42">
        <v>15</v>
      </c>
      <c r="B60" s="6" t="s">
        <v>12</v>
      </c>
      <c r="C60" s="22"/>
      <c r="D60" s="21"/>
      <c r="E60" s="43"/>
      <c r="G60" s="45"/>
      <c r="H60" s="45"/>
      <c r="I60" s="45"/>
      <c r="K60" s="55"/>
      <c r="L60" s="21"/>
      <c r="M60" s="43"/>
      <c r="O60" s="45"/>
      <c r="P60" s="21"/>
      <c r="Q60" s="43"/>
      <c r="S60" s="51"/>
      <c r="T60" s="51"/>
    </row>
    <row r="61" spans="2:20" ht="12.75">
      <c r="B61" s="11" t="s">
        <v>28</v>
      </c>
      <c r="C61" s="8">
        <v>11</v>
      </c>
      <c r="D61" s="5">
        <v>5.2</v>
      </c>
      <c r="E61" s="32">
        <f t="shared" si="0"/>
        <v>57.2</v>
      </c>
      <c r="G61" s="8">
        <v>14</v>
      </c>
      <c r="H61" s="8"/>
      <c r="I61" s="8">
        <f t="shared" si="1"/>
        <v>72.8</v>
      </c>
      <c r="K61" s="56">
        <v>15</v>
      </c>
      <c r="L61" s="5"/>
      <c r="M61" s="32"/>
      <c r="O61" s="8">
        <v>14</v>
      </c>
      <c r="P61" s="5">
        <v>7.5</v>
      </c>
      <c r="Q61" s="32">
        <f>O61*P61</f>
        <v>105</v>
      </c>
      <c r="S61" s="51">
        <f t="shared" si="2"/>
        <v>72.8</v>
      </c>
      <c r="T61" s="51">
        <f t="shared" si="3"/>
        <v>-32.2</v>
      </c>
    </row>
    <row r="62" spans="2:20" ht="12.75">
      <c r="B62" s="11" t="s">
        <v>29</v>
      </c>
      <c r="C62" s="8">
        <v>3</v>
      </c>
      <c r="D62" s="5">
        <v>11.5</v>
      </c>
      <c r="E62" s="32">
        <f t="shared" si="0"/>
        <v>34.5</v>
      </c>
      <c r="G62" s="8">
        <v>4</v>
      </c>
      <c r="H62" s="8"/>
      <c r="I62" s="8">
        <f t="shared" si="1"/>
        <v>46</v>
      </c>
      <c r="K62" s="56">
        <v>2</v>
      </c>
      <c r="L62" s="5"/>
      <c r="M62" s="32"/>
      <c r="O62" s="8">
        <v>4</v>
      </c>
      <c r="P62" s="5">
        <v>17.04</v>
      </c>
      <c r="Q62" s="32">
        <f>O62*P62</f>
        <v>68.16</v>
      </c>
      <c r="S62" s="51">
        <f t="shared" si="2"/>
        <v>46</v>
      </c>
      <c r="T62" s="51">
        <f t="shared" si="3"/>
        <v>-22.159999999999997</v>
      </c>
    </row>
    <row r="63" spans="2:20" ht="12.75">
      <c r="B63" s="11" t="s">
        <v>30</v>
      </c>
      <c r="C63" s="8">
        <v>1</v>
      </c>
      <c r="D63" s="5">
        <v>13</v>
      </c>
      <c r="E63" s="32">
        <f t="shared" si="0"/>
        <v>13</v>
      </c>
      <c r="G63" s="8">
        <v>1</v>
      </c>
      <c r="H63" s="8"/>
      <c r="I63" s="8">
        <f t="shared" si="1"/>
        <v>13</v>
      </c>
      <c r="K63" s="56">
        <v>2</v>
      </c>
      <c r="L63" s="5"/>
      <c r="M63" s="32"/>
      <c r="O63" s="8">
        <v>1</v>
      </c>
      <c r="P63" s="5">
        <v>21.65</v>
      </c>
      <c r="Q63" s="32">
        <f>O63*P63</f>
        <v>21.65</v>
      </c>
      <c r="S63" s="51">
        <f t="shared" si="2"/>
        <v>13</v>
      </c>
      <c r="T63" s="51">
        <f t="shared" si="3"/>
        <v>-8.649999999999999</v>
      </c>
    </row>
    <row r="64" spans="2:20" ht="12.75">
      <c r="B64" s="11" t="s">
        <v>31</v>
      </c>
      <c r="C64" s="8">
        <v>2</v>
      </c>
      <c r="D64" s="5">
        <v>29.3</v>
      </c>
      <c r="E64" s="32">
        <f t="shared" si="0"/>
        <v>58.6</v>
      </c>
      <c r="G64" s="8">
        <v>3</v>
      </c>
      <c r="H64" s="8"/>
      <c r="I64" s="8">
        <f t="shared" si="1"/>
        <v>87.9</v>
      </c>
      <c r="K64" s="56">
        <v>2</v>
      </c>
      <c r="L64" s="5"/>
      <c r="M64" s="32"/>
      <c r="O64" s="8">
        <v>3</v>
      </c>
      <c r="P64" s="5">
        <v>27.86</v>
      </c>
      <c r="Q64" s="32">
        <f>O64*P64</f>
        <v>83.58</v>
      </c>
      <c r="S64" s="51">
        <f t="shared" si="2"/>
        <v>87.9</v>
      </c>
      <c r="T64" s="52">
        <f t="shared" si="3"/>
        <v>4.320000000000007</v>
      </c>
    </row>
    <row r="65" spans="2:20" ht="12.75">
      <c r="B65" s="11" t="s">
        <v>32</v>
      </c>
      <c r="C65" s="8">
        <v>1</v>
      </c>
      <c r="D65" s="5">
        <v>58.9</v>
      </c>
      <c r="E65" s="32">
        <f t="shared" si="0"/>
        <v>58.9</v>
      </c>
      <c r="G65" s="8">
        <v>1</v>
      </c>
      <c r="H65" s="8"/>
      <c r="I65" s="8">
        <f t="shared" si="1"/>
        <v>58.9</v>
      </c>
      <c r="K65" s="56">
        <v>2</v>
      </c>
      <c r="L65" s="5"/>
      <c r="M65" s="32"/>
      <c r="O65" s="8">
        <v>1</v>
      </c>
      <c r="P65" s="5">
        <v>55.35</v>
      </c>
      <c r="Q65" s="32">
        <f>O65*P65</f>
        <v>55.35</v>
      </c>
      <c r="S65" s="51">
        <f t="shared" si="2"/>
        <v>58.9</v>
      </c>
      <c r="T65" s="52">
        <f t="shared" si="3"/>
        <v>3.549999999999997</v>
      </c>
    </row>
    <row r="66" spans="1:22" ht="38.25">
      <c r="A66" s="42">
        <v>16</v>
      </c>
      <c r="B66" s="6" t="s">
        <v>27</v>
      </c>
      <c r="C66" s="22"/>
      <c r="D66" s="21"/>
      <c r="E66" s="43"/>
      <c r="G66" s="45"/>
      <c r="H66" s="45"/>
      <c r="I66" s="45"/>
      <c r="K66" s="55"/>
      <c r="L66" s="21"/>
      <c r="M66" s="43"/>
      <c r="O66" s="45"/>
      <c r="P66" s="21"/>
      <c r="Q66" s="43"/>
      <c r="S66" s="51"/>
      <c r="T66" s="51"/>
      <c r="V66" s="54"/>
    </row>
    <row r="67" spans="2:20" ht="12.75">
      <c r="B67" s="1" t="s">
        <v>13</v>
      </c>
      <c r="C67" s="8">
        <v>7</v>
      </c>
      <c r="D67" s="29">
        <v>11.4</v>
      </c>
      <c r="E67" s="32">
        <f aca="true" t="shared" si="4" ref="E67:E78">C67*D67</f>
        <v>79.8</v>
      </c>
      <c r="G67" s="8">
        <v>9</v>
      </c>
      <c r="H67" s="8"/>
      <c r="I67" s="8">
        <f aca="true" t="shared" si="5" ref="I67:I78">G67*D67</f>
        <v>102.60000000000001</v>
      </c>
      <c r="K67" s="56">
        <v>7</v>
      </c>
      <c r="L67" s="29"/>
      <c r="M67" s="32"/>
      <c r="O67" s="8">
        <v>9</v>
      </c>
      <c r="P67" s="29">
        <v>10</v>
      </c>
      <c r="Q67" s="32">
        <f>O67*P67</f>
        <v>90</v>
      </c>
      <c r="S67" s="51">
        <f aca="true" t="shared" si="6" ref="S67:S89">I67-M67</f>
        <v>102.60000000000001</v>
      </c>
      <c r="T67" s="52">
        <f aca="true" t="shared" si="7" ref="T67:T89">I67-Q67</f>
        <v>12.600000000000009</v>
      </c>
    </row>
    <row r="68" spans="2:20" ht="12.75">
      <c r="B68" s="1" t="s">
        <v>11</v>
      </c>
      <c r="C68" s="8">
        <v>4</v>
      </c>
      <c r="D68" s="29">
        <v>12.9</v>
      </c>
      <c r="E68" s="32">
        <f t="shared" si="4"/>
        <v>51.6</v>
      </c>
      <c r="G68" s="8">
        <v>5</v>
      </c>
      <c r="H68" s="8"/>
      <c r="I68" s="8">
        <f t="shared" si="5"/>
        <v>64.5</v>
      </c>
      <c r="K68" s="56">
        <v>2</v>
      </c>
      <c r="L68" s="29"/>
      <c r="M68" s="32"/>
      <c r="O68" s="8">
        <v>5</v>
      </c>
      <c r="P68" s="29">
        <v>11</v>
      </c>
      <c r="Q68" s="32">
        <f>O68*P68</f>
        <v>55</v>
      </c>
      <c r="S68" s="51">
        <f t="shared" si="6"/>
        <v>64.5</v>
      </c>
      <c r="T68" s="52">
        <f t="shared" si="7"/>
        <v>9.5</v>
      </c>
    </row>
    <row r="69" spans="2:20" ht="12.75">
      <c r="B69" s="1" t="s">
        <v>10</v>
      </c>
      <c r="C69" s="8">
        <v>15</v>
      </c>
      <c r="D69" s="5">
        <v>14.9</v>
      </c>
      <c r="E69" s="32">
        <f t="shared" si="4"/>
        <v>223.5</v>
      </c>
      <c r="G69" s="8">
        <v>19</v>
      </c>
      <c r="H69" s="8"/>
      <c r="I69" s="8">
        <f t="shared" si="5"/>
        <v>283.1</v>
      </c>
      <c r="K69" s="56">
        <v>2</v>
      </c>
      <c r="L69" s="5"/>
      <c r="M69" s="32"/>
      <c r="O69" s="8">
        <v>19</v>
      </c>
      <c r="P69" s="5">
        <v>13</v>
      </c>
      <c r="Q69" s="32">
        <f>O69*P69</f>
        <v>247</v>
      </c>
      <c r="S69" s="51">
        <f t="shared" si="6"/>
        <v>283.1</v>
      </c>
      <c r="T69" s="52">
        <f t="shared" si="7"/>
        <v>36.10000000000002</v>
      </c>
    </row>
    <row r="70" spans="2:20" ht="12.75">
      <c r="B70" s="1" t="s">
        <v>16</v>
      </c>
      <c r="C70" s="8">
        <v>5</v>
      </c>
      <c r="D70" s="5">
        <v>19.9</v>
      </c>
      <c r="E70" s="32">
        <f t="shared" si="4"/>
        <v>99.5</v>
      </c>
      <c r="G70" s="8">
        <v>6</v>
      </c>
      <c r="H70" s="8"/>
      <c r="I70" s="8">
        <f t="shared" si="5"/>
        <v>119.39999999999999</v>
      </c>
      <c r="K70" s="56">
        <v>2</v>
      </c>
      <c r="L70" s="5"/>
      <c r="M70" s="32"/>
      <c r="O70" s="8">
        <v>6</v>
      </c>
      <c r="P70" s="5">
        <v>17</v>
      </c>
      <c r="Q70" s="32">
        <f>O70*P70</f>
        <v>102</v>
      </c>
      <c r="S70" s="51">
        <f t="shared" si="6"/>
        <v>119.39999999999999</v>
      </c>
      <c r="T70" s="52">
        <f t="shared" si="7"/>
        <v>17.39999999999999</v>
      </c>
    </row>
    <row r="71" spans="1:22" ht="38.25">
      <c r="A71" s="42">
        <v>17</v>
      </c>
      <c r="B71" s="6" t="s">
        <v>26</v>
      </c>
      <c r="C71" s="22"/>
      <c r="D71" s="21"/>
      <c r="E71" s="43"/>
      <c r="G71" s="45"/>
      <c r="H71" s="45"/>
      <c r="I71" s="45"/>
      <c r="K71" s="55"/>
      <c r="L71" s="21"/>
      <c r="M71" s="43"/>
      <c r="O71" s="45"/>
      <c r="P71" s="21"/>
      <c r="Q71" s="43"/>
      <c r="S71" s="51"/>
      <c r="T71" s="51"/>
      <c r="V71" s="54"/>
    </row>
    <row r="72" spans="2:20" ht="12.75">
      <c r="B72" s="1" t="s">
        <v>13</v>
      </c>
      <c r="C72" s="8">
        <v>1</v>
      </c>
      <c r="D72" s="29">
        <v>11.4</v>
      </c>
      <c r="E72" s="32">
        <f t="shared" si="4"/>
        <v>11.4</v>
      </c>
      <c r="G72" s="8">
        <v>1</v>
      </c>
      <c r="H72" s="8"/>
      <c r="I72" s="8">
        <f t="shared" si="5"/>
        <v>11.4</v>
      </c>
      <c r="K72" s="56">
        <v>2</v>
      </c>
      <c r="L72" s="29"/>
      <c r="M72" s="32"/>
      <c r="O72" s="8">
        <v>1</v>
      </c>
      <c r="P72" s="29">
        <v>11.5</v>
      </c>
      <c r="Q72" s="32">
        <f>O72*P72</f>
        <v>11.5</v>
      </c>
      <c r="S72" s="51">
        <f t="shared" si="6"/>
        <v>11.4</v>
      </c>
      <c r="T72" s="52">
        <f t="shared" si="7"/>
        <v>-0.09999999999999964</v>
      </c>
    </row>
    <row r="73" spans="2:20" ht="12.75">
      <c r="B73" s="1" t="s">
        <v>11</v>
      </c>
      <c r="C73" s="8">
        <v>1</v>
      </c>
      <c r="D73" s="29">
        <v>12.9</v>
      </c>
      <c r="E73" s="32">
        <f t="shared" si="4"/>
        <v>12.9</v>
      </c>
      <c r="G73" s="8">
        <v>1</v>
      </c>
      <c r="H73" s="8"/>
      <c r="I73" s="8">
        <f t="shared" si="5"/>
        <v>12.9</v>
      </c>
      <c r="K73" s="56">
        <v>2</v>
      </c>
      <c r="L73" s="29"/>
      <c r="M73" s="32"/>
      <c r="O73" s="8">
        <v>1</v>
      </c>
      <c r="P73" s="29">
        <v>12.5</v>
      </c>
      <c r="Q73" s="32">
        <f>O73*P73</f>
        <v>12.5</v>
      </c>
      <c r="S73" s="51">
        <f t="shared" si="6"/>
        <v>12.9</v>
      </c>
      <c r="T73" s="52">
        <f t="shared" si="7"/>
        <v>0.40000000000000036</v>
      </c>
    </row>
    <row r="74" spans="2:20" ht="12.75">
      <c r="B74" s="1" t="s">
        <v>10</v>
      </c>
      <c r="C74" s="8">
        <v>1</v>
      </c>
      <c r="D74" s="5">
        <v>14.9</v>
      </c>
      <c r="E74" s="32">
        <f t="shared" si="4"/>
        <v>14.9</v>
      </c>
      <c r="G74" s="8">
        <v>1</v>
      </c>
      <c r="H74" s="8"/>
      <c r="I74" s="8">
        <f t="shared" si="5"/>
        <v>14.9</v>
      </c>
      <c r="K74" s="56">
        <v>2</v>
      </c>
      <c r="L74" s="5"/>
      <c r="M74" s="32"/>
      <c r="O74" s="8">
        <v>1</v>
      </c>
      <c r="P74" s="5">
        <v>14.5</v>
      </c>
      <c r="Q74" s="32">
        <f>O74*P74</f>
        <v>14.5</v>
      </c>
      <c r="S74" s="51">
        <f t="shared" si="6"/>
        <v>14.9</v>
      </c>
      <c r="T74" s="52">
        <f t="shared" si="7"/>
        <v>0.40000000000000036</v>
      </c>
    </row>
    <row r="75" spans="2:20" ht="12.75">
      <c r="B75" s="1" t="s">
        <v>16</v>
      </c>
      <c r="C75" s="8">
        <v>1</v>
      </c>
      <c r="D75" s="5">
        <v>19.9</v>
      </c>
      <c r="E75" s="32">
        <f t="shared" si="4"/>
        <v>19.9</v>
      </c>
      <c r="G75" s="8">
        <v>1</v>
      </c>
      <c r="H75" s="8"/>
      <c r="I75" s="8">
        <f t="shared" si="5"/>
        <v>19.9</v>
      </c>
      <c r="K75" s="56">
        <v>2</v>
      </c>
      <c r="L75" s="5"/>
      <c r="M75" s="32"/>
      <c r="O75" s="8">
        <v>1</v>
      </c>
      <c r="P75" s="5">
        <v>18.5</v>
      </c>
      <c r="Q75" s="32">
        <f>O75*P75</f>
        <v>18.5</v>
      </c>
      <c r="S75" s="51">
        <f t="shared" si="6"/>
        <v>19.9</v>
      </c>
      <c r="T75" s="52">
        <f t="shared" si="7"/>
        <v>1.3999999999999986</v>
      </c>
    </row>
    <row r="76" spans="1:22" ht="38.25">
      <c r="A76" s="42">
        <v>18</v>
      </c>
      <c r="B76" s="6" t="s">
        <v>25</v>
      </c>
      <c r="C76" s="24"/>
      <c r="D76" s="25"/>
      <c r="E76" s="43"/>
      <c r="G76" s="45"/>
      <c r="H76" s="45"/>
      <c r="I76" s="45"/>
      <c r="K76" s="55"/>
      <c r="L76" s="25"/>
      <c r="M76" s="43"/>
      <c r="O76" s="45"/>
      <c r="P76" s="25"/>
      <c r="Q76" s="43"/>
      <c r="S76" s="51"/>
      <c r="T76" s="51"/>
      <c r="V76" s="54"/>
    </row>
    <row r="77" spans="2:20" ht="12.75">
      <c r="B77" s="7" t="s">
        <v>18</v>
      </c>
      <c r="C77" s="14">
        <v>2</v>
      </c>
      <c r="D77" s="10">
        <v>14.9</v>
      </c>
      <c r="E77" s="32">
        <f t="shared" si="4"/>
        <v>29.8</v>
      </c>
      <c r="G77" s="8">
        <v>3</v>
      </c>
      <c r="H77" s="8"/>
      <c r="I77" s="8">
        <f t="shared" si="5"/>
        <v>44.7</v>
      </c>
      <c r="K77" s="56">
        <v>2</v>
      </c>
      <c r="L77" s="10"/>
      <c r="M77" s="32"/>
      <c r="O77" s="8">
        <v>3</v>
      </c>
      <c r="P77" s="10">
        <v>13.8</v>
      </c>
      <c r="Q77" s="32">
        <f>O77*P77</f>
        <v>41.400000000000006</v>
      </c>
      <c r="S77" s="51">
        <f t="shared" si="6"/>
        <v>44.7</v>
      </c>
      <c r="T77" s="52">
        <f t="shared" si="7"/>
        <v>3.299999999999997</v>
      </c>
    </row>
    <row r="78" spans="2:20" ht="12.75">
      <c r="B78" s="7" t="s">
        <v>10</v>
      </c>
      <c r="C78" s="14">
        <v>1</v>
      </c>
      <c r="D78" s="10">
        <v>16.4</v>
      </c>
      <c r="E78" s="32">
        <f t="shared" si="4"/>
        <v>16.4</v>
      </c>
      <c r="G78" s="8">
        <v>1</v>
      </c>
      <c r="H78" s="8"/>
      <c r="I78" s="8">
        <f t="shared" si="5"/>
        <v>16.4</v>
      </c>
      <c r="K78" s="56">
        <v>2</v>
      </c>
      <c r="L78" s="10"/>
      <c r="M78" s="32"/>
      <c r="O78" s="8">
        <v>1</v>
      </c>
      <c r="P78" s="10">
        <v>15.8</v>
      </c>
      <c r="Q78" s="32">
        <f>O78*P78</f>
        <v>15.8</v>
      </c>
      <c r="S78" s="51">
        <f t="shared" si="6"/>
        <v>16.4</v>
      </c>
      <c r="T78" s="52">
        <f t="shared" si="7"/>
        <v>0.5999999999999979</v>
      </c>
    </row>
    <row r="79" spans="1:20" ht="12.75">
      <c r="A79" s="42">
        <v>19</v>
      </c>
      <c r="B79" s="20"/>
      <c r="C79" s="26"/>
      <c r="D79" s="23"/>
      <c r="E79" s="43"/>
      <c r="G79" s="45"/>
      <c r="H79" s="45"/>
      <c r="I79" s="45"/>
      <c r="K79" s="55"/>
      <c r="L79" s="23"/>
      <c r="M79" s="43"/>
      <c r="O79" s="45"/>
      <c r="P79" s="23"/>
      <c r="Q79" s="43"/>
      <c r="S79" s="51"/>
      <c r="T79" s="51"/>
    </row>
    <row r="80" spans="2:20" ht="12.75">
      <c r="B80" s="1"/>
      <c r="C80" s="8"/>
      <c r="D80" s="5"/>
      <c r="E80" s="32"/>
      <c r="G80" s="8"/>
      <c r="H80" s="8"/>
      <c r="I80" s="8"/>
      <c r="K80" s="69"/>
      <c r="L80" s="5"/>
      <c r="M80" s="32"/>
      <c r="O80" s="8">
        <v>37</v>
      </c>
      <c r="P80" s="5">
        <v>18</v>
      </c>
      <c r="Q80" s="32">
        <f aca="true" t="shared" si="8" ref="Q80:Q89">O80*P80</f>
        <v>666</v>
      </c>
      <c r="S80" s="51">
        <f t="shared" si="6"/>
        <v>0</v>
      </c>
      <c r="T80" s="52">
        <f t="shared" si="7"/>
        <v>-666</v>
      </c>
    </row>
    <row r="81" spans="2:20" ht="12.75">
      <c r="B81" s="1"/>
      <c r="C81" s="8"/>
      <c r="D81" s="5"/>
      <c r="E81" s="32"/>
      <c r="G81" s="8"/>
      <c r="H81" s="8"/>
      <c r="I81" s="8"/>
      <c r="K81" s="69"/>
      <c r="L81" s="5"/>
      <c r="M81" s="32"/>
      <c r="O81" s="8">
        <v>9</v>
      </c>
      <c r="P81" s="5">
        <v>100</v>
      </c>
      <c r="Q81" s="32">
        <f t="shared" si="8"/>
        <v>900</v>
      </c>
      <c r="S81" s="51">
        <f t="shared" si="6"/>
        <v>0</v>
      </c>
      <c r="T81" s="51">
        <f t="shared" si="7"/>
        <v>-900</v>
      </c>
    </row>
    <row r="82" spans="2:20" ht="12.75">
      <c r="B82" s="1"/>
      <c r="C82" s="8"/>
      <c r="D82" s="5"/>
      <c r="E82" s="32"/>
      <c r="G82" s="8"/>
      <c r="H82" s="8"/>
      <c r="I82" s="8"/>
      <c r="K82" s="69"/>
      <c r="L82" s="5"/>
      <c r="M82" s="32"/>
      <c r="O82" s="8">
        <v>11</v>
      </c>
      <c r="P82" s="5">
        <v>55</v>
      </c>
      <c r="Q82" s="32">
        <f t="shared" si="8"/>
        <v>605</v>
      </c>
      <c r="S82" s="51">
        <f t="shared" si="6"/>
        <v>0</v>
      </c>
      <c r="T82" s="51">
        <f t="shared" si="7"/>
        <v>-605</v>
      </c>
    </row>
    <row r="83" spans="2:20" ht="12.75">
      <c r="B83" s="1"/>
      <c r="C83" s="8"/>
      <c r="D83" s="5"/>
      <c r="E83" s="32"/>
      <c r="G83" s="8"/>
      <c r="H83" s="8"/>
      <c r="I83" s="8"/>
      <c r="K83" s="69"/>
      <c r="L83" s="5"/>
      <c r="M83" s="32"/>
      <c r="O83" s="8">
        <v>19</v>
      </c>
      <c r="P83" s="5">
        <v>37</v>
      </c>
      <c r="Q83" s="32">
        <f t="shared" si="8"/>
        <v>703</v>
      </c>
      <c r="S83" s="51">
        <f t="shared" si="6"/>
        <v>0</v>
      </c>
      <c r="T83" s="51">
        <f t="shared" si="7"/>
        <v>-703</v>
      </c>
    </row>
    <row r="84" spans="2:20" ht="12.75">
      <c r="B84" s="1"/>
      <c r="C84" s="8"/>
      <c r="D84" s="5"/>
      <c r="E84" s="32"/>
      <c r="G84" s="8"/>
      <c r="H84" s="8"/>
      <c r="I84" s="8"/>
      <c r="K84" s="69"/>
      <c r="L84" s="5"/>
      <c r="M84" s="32"/>
      <c r="O84" s="8">
        <v>43</v>
      </c>
      <c r="P84" s="5">
        <v>3</v>
      </c>
      <c r="Q84" s="32">
        <f t="shared" si="8"/>
        <v>129</v>
      </c>
      <c r="S84" s="51">
        <f t="shared" si="6"/>
        <v>0</v>
      </c>
      <c r="T84" s="51">
        <f t="shared" si="7"/>
        <v>-129</v>
      </c>
    </row>
    <row r="85" spans="2:20" ht="12.75">
      <c r="B85" s="17"/>
      <c r="C85" s="15"/>
      <c r="D85" s="28"/>
      <c r="E85" s="32"/>
      <c r="G85" s="8"/>
      <c r="H85" s="8"/>
      <c r="I85" s="8"/>
      <c r="K85" s="69"/>
      <c r="L85" s="28"/>
      <c r="M85" s="32"/>
      <c r="O85" s="8">
        <v>1</v>
      </c>
      <c r="P85" s="28">
        <v>2</v>
      </c>
      <c r="Q85" s="32">
        <f t="shared" si="8"/>
        <v>2</v>
      </c>
      <c r="S85" s="51">
        <f t="shared" si="6"/>
        <v>0</v>
      </c>
      <c r="T85" s="52">
        <f t="shared" si="7"/>
        <v>-2</v>
      </c>
    </row>
    <row r="86" spans="2:20" ht="12.75">
      <c r="B86" s="16"/>
      <c r="C86" s="13"/>
      <c r="D86" s="31"/>
      <c r="E86" s="32"/>
      <c r="G86" s="8"/>
      <c r="H86" s="8"/>
      <c r="I86" s="8"/>
      <c r="K86" s="69"/>
      <c r="L86" s="31"/>
      <c r="M86" s="32"/>
      <c r="O86" s="8">
        <v>18</v>
      </c>
      <c r="P86" s="31">
        <v>18</v>
      </c>
      <c r="Q86" s="32">
        <f t="shared" si="8"/>
        <v>324</v>
      </c>
      <c r="S86" s="51">
        <f t="shared" si="6"/>
        <v>0</v>
      </c>
      <c r="T86" s="52">
        <f t="shared" si="7"/>
        <v>-324</v>
      </c>
    </row>
    <row r="87" spans="2:20" ht="12.75">
      <c r="B87" s="17"/>
      <c r="C87" s="15"/>
      <c r="D87" s="28"/>
      <c r="E87" s="32"/>
      <c r="G87" s="8"/>
      <c r="H87" s="8"/>
      <c r="I87" s="8"/>
      <c r="K87" s="69"/>
      <c r="L87" s="28"/>
      <c r="M87" s="32"/>
      <c r="O87" s="8">
        <v>6</v>
      </c>
      <c r="P87" s="28">
        <v>18</v>
      </c>
      <c r="Q87" s="32">
        <f t="shared" si="8"/>
        <v>108</v>
      </c>
      <c r="S87" s="51">
        <f t="shared" si="6"/>
        <v>0</v>
      </c>
      <c r="T87" s="52">
        <f t="shared" si="7"/>
        <v>-108</v>
      </c>
    </row>
    <row r="88" spans="2:20" ht="12.75">
      <c r="B88" s="65"/>
      <c r="C88" s="15"/>
      <c r="D88" s="28"/>
      <c r="E88" s="32"/>
      <c r="G88" s="8"/>
      <c r="H88" s="8"/>
      <c r="I88" s="8"/>
      <c r="K88" s="69"/>
      <c r="L88" s="28"/>
      <c r="M88" s="32"/>
      <c r="O88" s="8">
        <v>1</v>
      </c>
      <c r="P88" s="28">
        <v>22</v>
      </c>
      <c r="Q88" s="32">
        <f t="shared" si="8"/>
        <v>22</v>
      </c>
      <c r="S88" s="51">
        <f t="shared" si="6"/>
        <v>0</v>
      </c>
      <c r="T88" s="52">
        <f t="shared" si="7"/>
        <v>-22</v>
      </c>
    </row>
    <row r="89" spans="2:20" ht="12.75">
      <c r="B89" s="66"/>
      <c r="C89" s="9"/>
      <c r="D89" s="57"/>
      <c r="E89" s="32"/>
      <c r="G89" s="9"/>
      <c r="H89" s="9"/>
      <c r="I89" s="9"/>
      <c r="K89" s="70"/>
      <c r="L89" s="57"/>
      <c r="M89" s="32"/>
      <c r="O89" s="8">
        <v>1</v>
      </c>
      <c r="P89" s="41">
        <v>40</v>
      </c>
      <c r="Q89" s="32">
        <f t="shared" si="8"/>
        <v>40</v>
      </c>
      <c r="S89" s="51">
        <f t="shared" si="6"/>
        <v>0</v>
      </c>
      <c r="T89" s="52">
        <f t="shared" si="7"/>
        <v>-40</v>
      </c>
    </row>
    <row r="90" spans="2:20" ht="15">
      <c r="B90" s="58"/>
      <c r="C90" s="59"/>
      <c r="D90" s="59"/>
      <c r="E90" s="60">
        <f>SUM(E4:E89)</f>
        <v>156851.65</v>
      </c>
      <c r="F90" s="59"/>
      <c r="G90" s="59"/>
      <c r="H90" s="59"/>
      <c r="I90" s="60">
        <f>SUM(I4:I89)</f>
        <v>198026.69999999995</v>
      </c>
      <c r="J90" s="59"/>
      <c r="K90" s="61"/>
      <c r="L90" s="63" t="s">
        <v>22</v>
      </c>
      <c r="M90" s="62"/>
      <c r="Q90" s="44">
        <f>SUM(Q4:Q89)</f>
        <v>122506.55999999997</v>
      </c>
      <c r="S90" s="51">
        <f>SUM(S4:S89)</f>
        <v>198026.69999999995</v>
      </c>
      <c r="T90" s="51">
        <f>SUM(T4:T89)</f>
        <v>75520.14000000001</v>
      </c>
    </row>
    <row r="92" spans="2:16" ht="12.75">
      <c r="B92" s="46"/>
      <c r="D92" s="47"/>
      <c r="L92" s="47"/>
      <c r="P92" s="47"/>
    </row>
    <row r="93" spans="4:16" ht="12.75">
      <c r="D93" s="48"/>
      <c r="L93" s="48"/>
      <c r="P93" s="48"/>
    </row>
    <row r="94" spans="4:16" ht="12.75">
      <c r="D94" s="48"/>
      <c r="L94" s="48"/>
      <c r="P94" s="48"/>
    </row>
    <row r="95" spans="3:16" ht="12.75">
      <c r="C95" s="50"/>
      <c r="D95" s="49"/>
      <c r="K95" s="50"/>
      <c r="L95" s="49"/>
      <c r="O95" s="50"/>
      <c r="P95" s="49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Godlewski Grzegorz</cp:lastModifiedBy>
  <cp:lastPrinted>2019-06-04T10:51:04Z</cp:lastPrinted>
  <dcterms:created xsi:type="dcterms:W3CDTF">2010-10-25T08:35:10Z</dcterms:created>
  <dcterms:modified xsi:type="dcterms:W3CDTF">2019-06-04T10:59:32Z</dcterms:modified>
  <cp:category/>
  <cp:version/>
  <cp:contentType/>
  <cp:contentStatus/>
</cp:coreProperties>
</file>