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<sst xmlns="http://schemas.openxmlformats.org/spreadsheetml/2006/main" count="87" uniqueCount="87">
  <si>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Bazar</t>
  </si>
  <si>
    <t>Chyliny</t>
  </si>
  <si>
    <t>Ciepielewo</t>
  </si>
  <si>
    <t>Dzierżanowo</t>
  </si>
  <si>
    <t>Głódki</t>
  </si>
  <si>
    <t>Grzanka</t>
  </si>
  <si>
    <t>Kaptury</t>
  </si>
  <si>
    <t>Chrzanowo</t>
  </si>
  <si>
    <t>Laski</t>
  </si>
  <si>
    <t>Magnuszew Duży</t>
  </si>
  <si>
    <t>Magnuszew Mały</t>
  </si>
  <si>
    <t>Makowica</t>
  </si>
  <si>
    <t>Nowy Strachocin</t>
  </si>
  <si>
    <t>Nowy Szelków</t>
  </si>
  <si>
    <t>Orzyc</t>
  </si>
  <si>
    <t>Pomaski Małe</t>
  </si>
  <si>
    <t>Pomaski Wielkie</t>
  </si>
  <si>
    <t>Przeradowo</t>
  </si>
  <si>
    <t>Rostki</t>
  </si>
  <si>
    <t>Smrock-Dwór</t>
  </si>
  <si>
    <t>Smrock-Kolonia</t>
  </si>
  <si>
    <t>Stary Strachocin</t>
  </si>
  <si>
    <t>Stary Szelków</t>
  </si>
  <si>
    <t>Zakliczewo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</si>
  <si>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</si>
  <si>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</si>
  <si>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</si>
  <si>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</si>
  <si>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</si>
  <si>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</si>
  <si>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</si>
  <si>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</si>
  <si>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</si>
  <si>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</si>
  <si>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</si>
  <si>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</si>
  <si>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</si>
  <si>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</si>
  <si>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</si>
  <si>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</si>
  <si>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</si>
  <si>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</si>
  <si>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</si>
  <si>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</si>
  <si>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</si>
  <si>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</si>
  <si>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</si>
  <si>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</si>
  <si>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</si>
  <si>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Remont drogi gminnej łączącej wsie Rostki - Nowy Szelków poprzez utrwalenie emulsją asfaltową</t>
  </si>
  <si>
    <t>Lp.</t>
  </si>
  <si>
    <t>SOŁECTWO</t>
  </si>
  <si>
    <t>ROZDZIAŁ</t>
  </si>
  <si>
    <t>PARAGRAF</t>
  </si>
  <si>
    <t>NAZWA ZADANIA, PRZEDSIĘWZIĘCIA</t>
  </si>
  <si>
    <t>KWOTA</t>
  </si>
  <si>
    <t xml:space="preserve">Załącznik Nr 8                        </t>
  </si>
  <si>
    <t xml:space="preserve">do Uchwały Nr ….                  </t>
  </si>
  <si>
    <t xml:space="preserve">Rady Gminy w Szelkowie      </t>
  </si>
  <si>
    <t xml:space="preserve">z dnia ………                          </t>
  </si>
  <si>
    <t>Zestawienie przedsięwzięć realizowanych w ramach Funduszu Sołeckiego w roku 2018</t>
  </si>
  <si>
    <t>Projekt mostku (przepustu drogowego) działka nr 20/59 wraz z drogami dojazdowymi</t>
  </si>
  <si>
    <t>Zakup kostki brukowej i krawężników celem położenia przy budynku socjalno-sportowym</t>
  </si>
  <si>
    <t>Żwirowanie dróg sołectwa Ciepielewo</t>
  </si>
  <si>
    <t>Remont wiaty gospodarczej przy swietlicy wiejskiej w Ciepielewie</t>
  </si>
  <si>
    <t xml:space="preserve">Kontynuacja budowy drogi Dzierżanowo - Pomaski Małe </t>
  </si>
  <si>
    <t>Kontynuacja budowy drogi asfaltowej łączącej Dzierżanowo z Pomaski Małe</t>
  </si>
  <si>
    <t>Rozbudowa oświetlenia ulicznego - 2 słupy i dołożenie 2 lamp na istniejących słupach na działce nr 65/2 i 67</t>
  </si>
  <si>
    <t>Wyznaczenie granic drogi gminnej Nr 38 i 126 w sołectwie Kaptury</t>
  </si>
  <si>
    <t>Żwirowanie i profilowanie dróg gminnych w sołectwie Kaptury</t>
  </si>
  <si>
    <t>Asfaltowanie drogi gminnej nr 19 we wsi Chrzanowo</t>
  </si>
  <si>
    <t>Remont łazienki w świetlicy wiejskiej w Laskach. W razie niewykorzystania wszystkich środków przeznaczyć na opracowanie projektu kanalizacji sanitarnej</t>
  </si>
  <si>
    <t>Budowa oświetlenia ulicznego w Magnuszewie Małym</t>
  </si>
  <si>
    <t>Żwirowanie drogi gminnej o numerze ewidencyjnym działek 35 i 136</t>
  </si>
  <si>
    <t>Budowa łącznika łączącego dwie sale świetlicy wiejskiej</t>
  </si>
  <si>
    <t>Asfaltowanie drogi gminnej nr 29/2 w sołectwie Orzyc</t>
  </si>
  <si>
    <t>Kontynuacja budowy drogi asfaltowej łączącej Dzierżanowo z Pomaskami Małymi</t>
  </si>
  <si>
    <t>Żwirowanie i profilowanie drogi gminnej Nr 22 w sołectwie Pomaski Wielkie</t>
  </si>
  <si>
    <t>Żwirowanie dróg gminnych na terenie sołectwa Przeradowo</t>
  </si>
  <si>
    <t>Remont dróg na terenie sołectwa Rostki poprzez żwirowanie</t>
  </si>
  <si>
    <t>Żwirowanie dróg gminnych na terenie sołectwa Smrock-Dwór</t>
  </si>
  <si>
    <t>Żwirowanie dróg gminnych w sołectwie Smrock-Kolonia</t>
  </si>
  <si>
    <t>Wytyczenie granic drogi gminnej Nr 18 (od skrzyżowania z drogą Nr 32 w kierunku lasu) w sołectwie Smrock-Kolonia</t>
  </si>
  <si>
    <t>Kontynuacja budowy oświetlenia ulicznego w Starym Strachocinie</t>
  </si>
  <si>
    <t>Asfaltowanie drogi gminnej Nr 110 w Starym Szelkowie</t>
  </si>
  <si>
    <t>Zakup stolarki okiennej i drzwiowej zewnętrznej do świetlicy wiejskiej. W przypadku niewykorzystania wszystkich środków reszta przeznaczona na żwirowanie dróg w sołectwie Zakliczewo</t>
  </si>
  <si>
    <t>Sporządzenie dokumentacji projektowej wraz z kosztorysem na budowę chodnika w miejscowości Magnuszew Duży (działki). W przypadku niewykorzystania wszystkich środków na w/w zadanie zakupić materiały wraz z wykonaniem tej inwestycji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</si>
</sst>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164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14" fillId="0" borderId="3" xfId="0" applyNumberFormat="1" applyFont="1" applyBorder="1" applyAlignment="1">
      <alignment/>
    </xf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/>
    </xf>
    <xf numFmtId="164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7">
      <selection activeCell="D29" sqref="D29"/>
    </sheetView>
  </sheetViews>
  <sheetFormatPr defaultColWidth="9.140625" defaultRowHeight="12.75"/>
  <cols>
    <col min="1" max="1" width="5.00390625" style="2" customWidth="1"/>
    <col min="2" max="2" width="26.7109375" style="0" customWidth="1"/>
    <col min="3" max="3" width="12.57421875" style="0" customWidth="1"/>
    <col min="4" max="4" width="14.421875" style="0" customWidth="1"/>
    <col min="5" max="5" width="132.28125" style="0" customWidth="1"/>
    <col min="6" max="6" width="20.7109375" style="1" customWidth="1"/>
    <col min="7" max="7" width="14.140625" style="0" hidden="1" customWidth="1"/>
    <col min="8" max="8" width="13.57421875" style="0" hidden="1" customWidth="1"/>
  </cols>
  <sheetData>
    <row r="1" spans="5:6" ht="20.25" customHeight="1">
      <c r="E1" s="27" t="s">
        <v>56</v>
      </c>
      <c r="F1" s="27"/>
    </row>
    <row r="2" spans="5:6" ht="13.5" customHeight="1">
      <c r="E2" s="14"/>
      <c r="F2" s="14" t="s">
        <v>57</v>
      </c>
    </row>
    <row r="3" spans="5:6" ht="15" customHeight="1">
      <c r="E3" s="14"/>
      <c r="F3" s="14" t="s">
        <v>58</v>
      </c>
    </row>
    <row r="4" spans="5:6" ht="14.25" customHeight="1">
      <c r="E4" s="21" t="s">
        <v>59</v>
      </c>
      <c r="F4" s="22"/>
    </row>
    <row r="5" spans="1:6" ht="18.75" customHeight="1">
      <c r="A5" s="28" t="s">
        <v>60</v>
      </c>
      <c r="B5" s="29"/>
      <c r="C5" s="29"/>
      <c r="D5" s="29"/>
      <c r="E5" s="29"/>
      <c r="F5" s="29"/>
    </row>
    <row r="6" spans="1:6" s="4" customFormat="1" ht="19.5" customHeight="1">
      <c r="A6" s="12" t="s">
        <v>50</v>
      </c>
      <c r="B6" s="13" t="s">
        <v>51</v>
      </c>
      <c r="C6" s="13" t="s">
        <v>52</v>
      </c>
      <c r="D6" s="13" t="s">
        <v>53</v>
      </c>
      <c r="E6" s="13" t="s">
        <v>54</v>
      </c>
      <c r="F6" s="13" t="s">
        <v>55</v>
      </c>
    </row>
    <row r="7" spans="1:8" s="8" customFormat="1" ht="19.5" customHeight="1">
      <c r="A7" s="9" t="s">
        <v>24</v>
      </c>
      <c r="B7" s="10" t="s">
        <v>0</v>
      </c>
      <c r="C7" s="11">
        <v>60016</v>
      </c>
      <c r="D7" s="11">
        <v>6050</v>
      </c>
      <c r="E7" s="16" t="s">
        <v>61</v>
      </c>
      <c r="F7" s="15">
        <v>16441.7</v>
      </c>
      <c r="G7" s="6"/>
      <c r="H7" s="7">
        <f>F7-G7</f>
        <v>16441.7</v>
      </c>
    </row>
    <row r="8" spans="1:8" s="8" customFormat="1" ht="19.5" customHeight="1">
      <c r="A8" s="9" t="s">
        <v>25</v>
      </c>
      <c r="B8" s="10" t="s">
        <v>1</v>
      </c>
      <c r="C8" s="11">
        <v>92109</v>
      </c>
      <c r="D8" s="11">
        <v>4210</v>
      </c>
      <c r="E8" s="16" t="s">
        <v>62</v>
      </c>
      <c r="F8" s="15">
        <v>12994.25</v>
      </c>
      <c r="G8" s="5"/>
      <c r="H8" s="7">
        <f aca="true" t="shared" si="0" ref="H8:H33">F8-G8</f>
        <v>12994.25</v>
      </c>
    </row>
    <row r="9" spans="1:8" s="8" customFormat="1" ht="19.5" customHeight="1">
      <c r="A9" s="19" t="s">
        <v>26</v>
      </c>
      <c r="B9" s="18" t="s">
        <v>2</v>
      </c>
      <c r="C9" s="11">
        <v>60016</v>
      </c>
      <c r="D9" s="11">
        <v>4270</v>
      </c>
      <c r="E9" s="16" t="s">
        <v>63</v>
      </c>
      <c r="F9" s="15">
        <v>10000</v>
      </c>
      <c r="G9" s="5"/>
      <c r="H9" s="7">
        <f t="shared" si="0"/>
        <v>10000</v>
      </c>
    </row>
    <row r="10" spans="1:8" s="8" customFormat="1" ht="19.5" customHeight="1">
      <c r="A10" s="20"/>
      <c r="B10" s="18"/>
      <c r="C10" s="11">
        <v>92109</v>
      </c>
      <c r="D10" s="11">
        <v>4210</v>
      </c>
      <c r="E10" s="16" t="s">
        <v>64</v>
      </c>
      <c r="F10" s="15">
        <v>4850.57</v>
      </c>
      <c r="G10" s="5"/>
      <c r="H10" s="7">
        <f t="shared" si="0"/>
        <v>4850.57</v>
      </c>
    </row>
    <row r="11" spans="1:8" s="8" customFormat="1" ht="20.25" customHeight="1">
      <c r="A11" s="10" t="s">
        <v>27</v>
      </c>
      <c r="B11" s="10" t="s">
        <v>3</v>
      </c>
      <c r="C11" s="11">
        <v>60016</v>
      </c>
      <c r="D11" s="11">
        <v>6050</v>
      </c>
      <c r="E11" s="16" t="s">
        <v>65</v>
      </c>
      <c r="F11" s="15">
        <v>17881.3</v>
      </c>
      <c r="G11" s="5"/>
      <c r="H11" s="7">
        <f t="shared" si="0"/>
        <v>17881.3</v>
      </c>
    </row>
    <row r="12" spans="1:8" s="8" customFormat="1" ht="19.5" customHeight="1">
      <c r="A12" s="9" t="s">
        <v>28</v>
      </c>
      <c r="B12" s="10" t="s">
        <v>4</v>
      </c>
      <c r="C12" s="11">
        <v>60016</v>
      </c>
      <c r="D12" s="11">
        <v>6050</v>
      </c>
      <c r="E12" s="16" t="s">
        <v>66</v>
      </c>
      <c r="F12" s="15">
        <v>10380.24</v>
      </c>
      <c r="G12" s="5"/>
      <c r="H12" s="7">
        <f t="shared" si="0"/>
        <v>10380.24</v>
      </c>
    </row>
    <row r="13" spans="1:8" s="8" customFormat="1" ht="39.75" customHeight="1">
      <c r="A13" s="9" t="s">
        <v>29</v>
      </c>
      <c r="B13" s="10" t="s">
        <v>5</v>
      </c>
      <c r="C13" s="11">
        <v>90015</v>
      </c>
      <c r="D13" s="11">
        <v>4270</v>
      </c>
      <c r="E13" s="16" t="s">
        <v>67</v>
      </c>
      <c r="F13" s="15">
        <v>10190.82</v>
      </c>
      <c r="G13" s="5"/>
      <c r="H13" s="7">
        <f t="shared" si="0"/>
        <v>10190.82</v>
      </c>
    </row>
    <row r="14" spans="1:8" s="8" customFormat="1" ht="19.5" customHeight="1">
      <c r="A14" s="19" t="s">
        <v>30</v>
      </c>
      <c r="B14" s="18" t="s">
        <v>6</v>
      </c>
      <c r="C14" s="11">
        <v>60016</v>
      </c>
      <c r="D14" s="11">
        <v>4300</v>
      </c>
      <c r="E14" s="16" t="s">
        <v>68</v>
      </c>
      <c r="F14" s="15">
        <v>2000</v>
      </c>
      <c r="G14" s="5"/>
      <c r="H14" s="7">
        <f t="shared" si="0"/>
        <v>2000</v>
      </c>
    </row>
    <row r="15" spans="1:8" s="8" customFormat="1" ht="19.5" customHeight="1">
      <c r="A15" s="19"/>
      <c r="B15" s="18"/>
      <c r="C15" s="11">
        <v>60016</v>
      </c>
      <c r="D15" s="11">
        <v>4270</v>
      </c>
      <c r="E15" s="16" t="s">
        <v>69</v>
      </c>
      <c r="F15" s="15">
        <v>9062.16</v>
      </c>
      <c r="G15" s="5"/>
      <c r="H15" s="7">
        <f t="shared" si="0"/>
        <v>9062.16</v>
      </c>
    </row>
    <row r="16" spans="1:8" s="8" customFormat="1" ht="19.5" customHeight="1">
      <c r="A16" s="10" t="s">
        <v>31</v>
      </c>
      <c r="B16" s="10" t="s">
        <v>7</v>
      </c>
      <c r="C16" s="11">
        <v>60016</v>
      </c>
      <c r="D16" s="11">
        <v>6050</v>
      </c>
      <c r="E16" s="16" t="s">
        <v>70</v>
      </c>
      <c r="F16" s="15">
        <v>10872.74</v>
      </c>
      <c r="G16" s="5"/>
      <c r="H16" s="7">
        <f t="shared" si="0"/>
        <v>10872.74</v>
      </c>
    </row>
    <row r="17" spans="1:8" s="8" customFormat="1" ht="41.25" customHeight="1">
      <c r="A17" s="9" t="s">
        <v>32</v>
      </c>
      <c r="B17" s="10" t="s">
        <v>8</v>
      </c>
      <c r="C17" s="11">
        <v>92109</v>
      </c>
      <c r="D17" s="11">
        <v>4300</v>
      </c>
      <c r="E17" s="16" t="s">
        <v>71</v>
      </c>
      <c r="F17" s="15">
        <v>12198.68</v>
      </c>
      <c r="G17" s="5"/>
      <c r="H17" s="7">
        <f t="shared" si="0"/>
        <v>12198.68</v>
      </c>
    </row>
    <row r="18" spans="1:8" s="8" customFormat="1" ht="57.75" customHeight="1">
      <c r="A18" s="9" t="s">
        <v>33</v>
      </c>
      <c r="B18" s="10" t="s">
        <v>9</v>
      </c>
      <c r="C18" s="11">
        <v>60016</v>
      </c>
      <c r="D18" s="11">
        <v>4300</v>
      </c>
      <c r="E18" s="16" t="s">
        <v>86</v>
      </c>
      <c r="F18" s="15">
        <v>15570.37</v>
      </c>
      <c r="G18" s="5"/>
      <c r="H18" s="7">
        <f t="shared" si="0"/>
        <v>15570.37</v>
      </c>
    </row>
    <row r="19" spans="1:8" s="8" customFormat="1" ht="19.5" customHeight="1">
      <c r="A19" s="9" t="s">
        <v>34</v>
      </c>
      <c r="B19" s="10" t="s">
        <v>10</v>
      </c>
      <c r="C19" s="11">
        <v>90015</v>
      </c>
      <c r="D19" s="11">
        <v>6050</v>
      </c>
      <c r="E19" s="16" t="s">
        <v>72</v>
      </c>
      <c r="F19" s="15">
        <v>16138.63</v>
      </c>
      <c r="G19" s="5"/>
      <c r="H19" s="7">
        <f t="shared" si="0"/>
        <v>16138.63</v>
      </c>
    </row>
    <row r="20" spans="1:8" s="8" customFormat="1" ht="19.5" customHeight="1">
      <c r="A20" s="9" t="s">
        <v>35</v>
      </c>
      <c r="B20" s="10" t="s">
        <v>11</v>
      </c>
      <c r="C20" s="11">
        <v>60016</v>
      </c>
      <c r="D20" s="11">
        <v>4270</v>
      </c>
      <c r="E20" s="16" t="s">
        <v>73</v>
      </c>
      <c r="F20" s="15">
        <v>18298.02</v>
      </c>
      <c r="G20" s="5"/>
      <c r="H20" s="7">
        <f t="shared" si="0"/>
        <v>18298.02</v>
      </c>
    </row>
    <row r="21" spans="1:8" s="8" customFormat="1" ht="19.5" customHeight="1">
      <c r="A21" s="9" t="s">
        <v>36</v>
      </c>
      <c r="B21" s="10" t="s">
        <v>12</v>
      </c>
      <c r="C21" s="11">
        <v>92109</v>
      </c>
      <c r="D21" s="11">
        <v>6050</v>
      </c>
      <c r="E21" s="16" t="s">
        <v>74</v>
      </c>
      <c r="F21" s="15">
        <v>14736.91</v>
      </c>
      <c r="G21" s="5"/>
      <c r="H21" s="7">
        <f t="shared" si="0"/>
        <v>14736.91</v>
      </c>
    </row>
    <row r="22" spans="1:8" s="8" customFormat="1" ht="19.5" customHeight="1">
      <c r="A22" s="9" t="s">
        <v>37</v>
      </c>
      <c r="B22" s="10" t="s">
        <v>13</v>
      </c>
      <c r="C22" s="11">
        <v>60016</v>
      </c>
      <c r="D22" s="11">
        <v>6050</v>
      </c>
      <c r="E22" s="16" t="s">
        <v>49</v>
      </c>
      <c r="F22" s="15">
        <v>13373.09</v>
      </c>
      <c r="G22" s="5"/>
      <c r="H22" s="7">
        <f t="shared" si="0"/>
        <v>13373.09</v>
      </c>
    </row>
    <row r="23" spans="1:8" s="8" customFormat="1" ht="19.5" customHeight="1">
      <c r="A23" s="9" t="s">
        <v>38</v>
      </c>
      <c r="B23" s="10" t="s">
        <v>14</v>
      </c>
      <c r="C23" s="11">
        <v>60016</v>
      </c>
      <c r="D23" s="11">
        <v>6050</v>
      </c>
      <c r="E23" s="16" t="s">
        <v>75</v>
      </c>
      <c r="F23" s="15">
        <v>14395.96</v>
      </c>
      <c r="G23" s="5"/>
      <c r="H23" s="7">
        <f t="shared" si="0"/>
        <v>14395.96</v>
      </c>
    </row>
    <row r="24" spans="1:8" s="8" customFormat="1" ht="19.5" customHeight="1">
      <c r="A24" s="10" t="s">
        <v>39</v>
      </c>
      <c r="B24" s="10" t="s">
        <v>15</v>
      </c>
      <c r="C24" s="11">
        <v>60016</v>
      </c>
      <c r="D24" s="11">
        <v>6050</v>
      </c>
      <c r="E24" s="16" t="s">
        <v>76</v>
      </c>
      <c r="F24" s="15">
        <v>9357.37</v>
      </c>
      <c r="G24" s="5"/>
      <c r="H24" s="7">
        <f t="shared" si="0"/>
        <v>9357.37</v>
      </c>
    </row>
    <row r="25" spans="1:8" s="8" customFormat="1" ht="19.5" customHeight="1">
      <c r="A25" s="10" t="s">
        <v>40</v>
      </c>
      <c r="B25" s="10" t="s">
        <v>16</v>
      </c>
      <c r="C25" s="11">
        <v>60016</v>
      </c>
      <c r="D25" s="11">
        <v>4270</v>
      </c>
      <c r="E25" s="16" t="s">
        <v>77</v>
      </c>
      <c r="F25" s="15">
        <v>11251.58</v>
      </c>
      <c r="G25" s="5"/>
      <c r="H25" s="7">
        <f t="shared" si="0"/>
        <v>11251.58</v>
      </c>
    </row>
    <row r="26" spans="1:8" s="8" customFormat="1" ht="19.5" customHeight="1">
      <c r="A26" s="10" t="s">
        <v>41</v>
      </c>
      <c r="B26" s="10" t="s">
        <v>17</v>
      </c>
      <c r="C26" s="11">
        <v>60016</v>
      </c>
      <c r="D26" s="11">
        <v>4270</v>
      </c>
      <c r="E26" s="16" t="s">
        <v>78</v>
      </c>
      <c r="F26" s="15">
        <v>15343.06</v>
      </c>
      <c r="G26" s="5"/>
      <c r="H26" s="7">
        <f>F26-G26</f>
        <v>15343.06</v>
      </c>
    </row>
    <row r="27" spans="1:8" s="8" customFormat="1" ht="19.5" customHeight="1">
      <c r="A27" s="10" t="s">
        <v>42</v>
      </c>
      <c r="B27" s="10" t="s">
        <v>18</v>
      </c>
      <c r="C27" s="11">
        <v>60016</v>
      </c>
      <c r="D27" s="11">
        <v>4270</v>
      </c>
      <c r="E27" s="16" t="s">
        <v>79</v>
      </c>
      <c r="F27" s="15">
        <v>9698.33</v>
      </c>
      <c r="G27" s="5"/>
      <c r="H27" s="7">
        <f t="shared" si="0"/>
        <v>9698.33</v>
      </c>
    </row>
    <row r="28" spans="1:8" s="8" customFormat="1" ht="19.5" customHeight="1">
      <c r="A28" s="10" t="s">
        <v>43</v>
      </c>
      <c r="B28" s="10" t="s">
        <v>19</v>
      </c>
      <c r="C28" s="11">
        <v>60016</v>
      </c>
      <c r="D28" s="11">
        <v>4270</v>
      </c>
      <c r="E28" s="16" t="s">
        <v>80</v>
      </c>
      <c r="F28" s="15">
        <v>12766.94</v>
      </c>
      <c r="G28" s="5"/>
      <c r="H28" s="7">
        <f t="shared" si="0"/>
        <v>12766.94</v>
      </c>
    </row>
    <row r="29" spans="1:8" s="8" customFormat="1" ht="19.5" customHeight="1">
      <c r="A29" s="25" t="s">
        <v>44</v>
      </c>
      <c r="B29" s="23" t="s">
        <v>20</v>
      </c>
      <c r="C29" s="11">
        <v>60016</v>
      </c>
      <c r="D29" s="11">
        <v>4270</v>
      </c>
      <c r="E29" s="16" t="s">
        <v>81</v>
      </c>
      <c r="F29" s="15">
        <v>9781.96</v>
      </c>
      <c r="G29" s="5"/>
      <c r="H29" s="7">
        <f t="shared" si="0"/>
        <v>9781.96</v>
      </c>
    </row>
    <row r="30" spans="1:8" s="8" customFormat="1" ht="39.75" customHeight="1">
      <c r="A30" s="26"/>
      <c r="B30" s="24"/>
      <c r="C30" s="11">
        <v>60016</v>
      </c>
      <c r="D30" s="11">
        <v>4300</v>
      </c>
      <c r="E30" s="16" t="s">
        <v>82</v>
      </c>
      <c r="F30" s="15">
        <v>2000</v>
      </c>
      <c r="G30" s="5"/>
      <c r="H30" s="7">
        <f t="shared" si="0"/>
        <v>2000</v>
      </c>
    </row>
    <row r="31" spans="1:8" s="8" customFormat="1" ht="19.5" customHeight="1">
      <c r="A31" s="9" t="s">
        <v>45</v>
      </c>
      <c r="B31" s="10" t="s">
        <v>21</v>
      </c>
      <c r="C31" s="11">
        <v>90015</v>
      </c>
      <c r="D31" s="11">
        <v>4270</v>
      </c>
      <c r="E31" s="16" t="s">
        <v>83</v>
      </c>
      <c r="F31" s="15">
        <v>9811.98</v>
      </c>
      <c r="G31" s="5"/>
      <c r="H31" s="7">
        <f t="shared" si="0"/>
        <v>9811.98</v>
      </c>
    </row>
    <row r="32" spans="1:8" s="8" customFormat="1" ht="19.5" customHeight="1">
      <c r="A32" s="10" t="s">
        <v>46</v>
      </c>
      <c r="B32" s="10" t="s">
        <v>22</v>
      </c>
      <c r="C32" s="11">
        <v>60016</v>
      </c>
      <c r="D32" s="11">
        <v>6050</v>
      </c>
      <c r="E32" s="16" t="s">
        <v>84</v>
      </c>
      <c r="F32" s="15">
        <v>17578.22</v>
      </c>
      <c r="G32" s="5"/>
      <c r="H32" s="7">
        <f t="shared" si="0"/>
        <v>17578.22</v>
      </c>
    </row>
    <row r="33" spans="1:8" s="8" customFormat="1" ht="38.25" customHeight="1">
      <c r="A33" s="9" t="s">
        <v>47</v>
      </c>
      <c r="B33" s="10" t="s">
        <v>23</v>
      </c>
      <c r="C33" s="11">
        <v>92109</v>
      </c>
      <c r="D33" s="11">
        <v>6050</v>
      </c>
      <c r="E33" s="16" t="s">
        <v>85</v>
      </c>
      <c r="F33" s="15">
        <v>18032.83</v>
      </c>
      <c r="G33" s="5"/>
      <c r="H33" s="7">
        <f t="shared" si="0"/>
        <v>18032.83</v>
      </c>
    </row>
    <row r="34" spans="1:8" s="8" customFormat="1" ht="19.5" customHeight="1">
      <c r="A34" s="17" t="s">
        <v>48</v>
      </c>
      <c r="B34" s="17"/>
      <c r="C34" s="17"/>
      <c r="D34" s="17"/>
      <c r="E34" s="17"/>
      <c r="F34" s="15">
        <f>SUM(F7:F33)</f>
        <v>325007.71</v>
      </c>
      <c r="G34" s="5">
        <f>SUM(G7:G33)</f>
        <v>0</v>
      </c>
      <c r="H34" s="7">
        <f>SUM(H7:H33)</f>
        <v>325007.71</v>
      </c>
    </row>
    <row r="36" ht="15.75">
      <c r="H36" s="3">
        <f>ROUND((G34/F34)*100,2)</f>
        <v>0</v>
      </c>
    </row>
  </sheetData>
  <mergeCells count="10">
    <mergeCell ref="E4:F4"/>
    <mergeCell ref="B29:B30"/>
    <mergeCell ref="A29:A30"/>
    <mergeCell ref="E1:F1"/>
    <mergeCell ref="A5:F5"/>
    <mergeCell ref="A34:E34"/>
    <mergeCell ref="B9:B10"/>
    <mergeCell ref="A9:A10"/>
    <mergeCell ref="A14:A15"/>
    <mergeCell ref="B14:B15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Szelkowie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Dudzik</dc:creator>
  <cp:keywords/>
  <dc:description/>
  <cp:lastModifiedBy>Malinowska A</cp:lastModifiedBy>
  <cp:lastPrinted>2017-11-06T14:50:11Z</cp:lastPrinted>
  <dcterms:created xsi:type="dcterms:W3CDTF">2014-10-07T12:33:54Z</dcterms:created>
  <dcterms:modified xsi:type="dcterms:W3CDTF">2017-11-13T08:42:36Z</dcterms:modified>
  <cp:category/>
  <cp:version/>
  <cp:contentType/>
  <cp:contentStatus/>
</cp:coreProperties>
</file>