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26" activeTab="1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<sst xmlns="http://schemas.openxmlformats.org/spreadsheetml/2006/main" count="420" uniqueCount="287">
  <si>
    <t>Załącznik nr 1A</t>
  </si>
  <si>
    <t>Urząd Gminy w Sońsku</t>
  </si>
  <si>
    <t>06 - 430 Sońsk, ul. Ciechanowska 20</t>
  </si>
  <si>
    <t>Lp.</t>
  </si>
  <si>
    <t>Nazwa budynku, adres</t>
  </si>
  <si>
    <t>Rok budowy</t>
  </si>
  <si>
    <t>Pow. użytkowa w m2</t>
  </si>
  <si>
    <t>Zabezpieczenia  przeciwpożarowe i przeciw kradzieżowe</t>
  </si>
  <si>
    <t>1.</t>
  </si>
  <si>
    <t>Budynek Urzędu Gminy</t>
  </si>
  <si>
    <t>Zabezpieczenia przeciwpożarowe zgodne z przepisami, monitoring</t>
  </si>
  <si>
    <t>2.</t>
  </si>
  <si>
    <t>Budynek Ośrodka Zdrowia w Sońsku</t>
  </si>
  <si>
    <t>Zabezpieczenia  przeciwpożarowe zgodne z przepisami przeciw kradzieżowe monitoring przy bankomacie BPS</t>
  </si>
  <si>
    <t>Razem:</t>
  </si>
  <si>
    <t>Liczba pracowników w jednostce:</t>
  </si>
  <si>
    <t>Załącznik nr 1B</t>
  </si>
  <si>
    <t>Wartość pozostałych środków trwałych i wyposażenia</t>
  </si>
  <si>
    <t xml:space="preserve"> 06 - 430 Sońsk, ul. Ciechanowska 20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</si>
  <si>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</si>
  <si>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-</t>
  </si>
  <si>
    <t>Księgozbiór</t>
  </si>
  <si>
    <t>Załącznik nr 1C</t>
  </si>
  <si>
    <t>Wykaz stacjonarnego sprzętu elektronicznego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</si>
  <si>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</si>
  <si>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</si>
  <si>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</si>
  <si>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</si>
  <si>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</si>
  <si>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</si>
  <si>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</si>
  <si>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</si>
  <si>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</si>
  <si>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</si>
  <si>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</si>
  <si>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</si>
  <si>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</si>
  <si>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</si>
  <si>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</si>
  <si>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</si>
  <si>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</si>
  <si>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</si>
  <si>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</si>
  <si>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Załącznik nr 1C'</t>
  </si>
  <si>
    <t>Wykaz przenośnego sprzętu elektronicznego</t>
  </si>
  <si>
    <t>Za sprzęt elektroniczny przenośny przyjmuje się komputery (laptopy), kamery video itp. sprzęt</t>
  </si>
  <si>
    <t xml:space="preserve"> </t>
  </si>
  <si>
    <t xml:space="preserve">Wykaz pojazdów </t>
  </si>
  <si>
    <t>Nr rejestr.</t>
  </si>
  <si>
    <t>Marka, typ, model</t>
  </si>
  <si>
    <t>Rodzaj pojazdu</t>
  </si>
  <si>
    <t>Pojemn. silnika</t>
  </si>
  <si>
    <t>Moc silnika</t>
  </si>
  <si>
    <t xml:space="preserve">Nr nadwozia </t>
  </si>
  <si>
    <t>Ładowność/DMC</t>
  </si>
  <si>
    <t>Ilość miejsc</t>
  </si>
  <si>
    <t>Przebieg (około)</t>
  </si>
  <si>
    <t>Data pierw. rejestracji</t>
  </si>
  <si>
    <t>pożarniczy</t>
  </si>
  <si>
    <t>CIV5075</t>
  </si>
  <si>
    <t>Jelcz 005</t>
  </si>
  <si>
    <t>09804</t>
  </si>
  <si>
    <t>brak</t>
  </si>
  <si>
    <t>WCI04927</t>
  </si>
  <si>
    <t>Volkswagen T4</t>
  </si>
  <si>
    <t>62kW</t>
  </si>
  <si>
    <t>WV2ZZZ70ZPH128217</t>
  </si>
  <si>
    <t>Brak/2565</t>
  </si>
  <si>
    <t>CIV5065</t>
  </si>
  <si>
    <t>Jelcz005</t>
  </si>
  <si>
    <t>10839</t>
  </si>
  <si>
    <t>CIV5202</t>
  </si>
  <si>
    <t>Star Jelcz 005</t>
  </si>
  <si>
    <t>05658</t>
  </si>
  <si>
    <t>Brak/10580</t>
  </si>
  <si>
    <t>Star 266</t>
  </si>
  <si>
    <t>3112228</t>
  </si>
  <si>
    <t>WCI04YM</t>
  </si>
  <si>
    <t>SYLAND A600</t>
  </si>
  <si>
    <t>przyczepka lekka</t>
  </si>
  <si>
    <t>SU9A0603N9WKL1015</t>
  </si>
  <si>
    <t>WCI20UH</t>
  </si>
  <si>
    <t>Peugeot Partner</t>
  </si>
  <si>
    <t>osobowy</t>
  </si>
  <si>
    <t>66,20kW</t>
  </si>
  <si>
    <t>VF3GJ9HXC95307055</t>
  </si>
  <si>
    <t>WCI09882</t>
  </si>
  <si>
    <t>specjalny pożarniczy</t>
  </si>
  <si>
    <t>Okres ub. OC</t>
  </si>
  <si>
    <t>Wartość odtworzeniowa</t>
  </si>
  <si>
    <t>rozbudowa i kapitalny remont 2011 - 2012</t>
  </si>
  <si>
    <t xml:space="preserve">zabudowy 448,47 </t>
  </si>
  <si>
    <t xml:space="preserve">Zabezpieczenia przeciwpożarowe zgodne z przepisami </t>
  </si>
  <si>
    <t>Budynek OSP Gąsocin (garaż, pomieszczenia socjalne użytkowane przez OSP oraz GIK wraz z salą bankietową), ul. Strażacka 25</t>
  </si>
  <si>
    <t>NIP: 566-16-02-709, Regon: 000551214</t>
  </si>
  <si>
    <t>17.</t>
  </si>
  <si>
    <t>WCI25732</t>
  </si>
  <si>
    <t>Tatra 815</t>
  </si>
  <si>
    <t>specjalny</t>
  </si>
  <si>
    <t>TNKP91100HP000758</t>
  </si>
  <si>
    <t>31.08.1987</t>
  </si>
  <si>
    <t>WCI05875</t>
  </si>
  <si>
    <t>WV2ZZZ702VX077328</t>
  </si>
  <si>
    <t>Budynek (biblioteka oraz mieszkanie), Sońsk, ul. Ciechanowska 19</t>
  </si>
  <si>
    <t>Budynek (biblioteka oraz 2 mieszkania), Gąsocin, ul. Główna 27</t>
  </si>
  <si>
    <t>zabudowy 188,00</t>
  </si>
  <si>
    <t>zabudowy 454,00</t>
  </si>
  <si>
    <t>Świetlica w Koźniewie Wielkim (parterowy)</t>
  </si>
  <si>
    <t>Budynek Szkoły Podstawowej w Kałęczynie (budynek przekazany Stowarzyszeniu)</t>
  </si>
  <si>
    <t>zabudowy 388,00 (w tym użytkowa lokalu 43 m2)</t>
  </si>
  <si>
    <t xml:space="preserve">Świetlica w Sarnowej Górze </t>
  </si>
  <si>
    <t>1965, ostatnia modernizacja 2013</t>
  </si>
  <si>
    <t>Remiza wraz ze sklepem (parterowy) w Woli Ostaszewskiej</t>
  </si>
  <si>
    <t>zabudowy 343,00</t>
  </si>
  <si>
    <t>Remiza w Bądkowie (parterowy)</t>
  </si>
  <si>
    <t>zabudowy 290,00</t>
  </si>
  <si>
    <t>Świetlica w Bądkowie, Bądkowo 39A</t>
  </si>
  <si>
    <t>modernizacja 2014</t>
  </si>
  <si>
    <t>Remiza w Łopacinie (parterowy)</t>
  </si>
  <si>
    <t>zabudowy 318,00</t>
  </si>
  <si>
    <t>Budynek socjalny w Strusinku (parterowy w części 1 kondygnacja)</t>
  </si>
  <si>
    <t>ok. 1900, modernizacja częściowa 2009</t>
  </si>
  <si>
    <t>Budynek mieszkalny w Sońsku, ul. Ciechanowska 23 (2 mieszkania znajdują się we Wspólnocie Mieszkaniowej Budynku Mieszkalnego w Sońsku)</t>
  </si>
  <si>
    <t>Budynek socjalny w Gąsocinie, ul. Główna 29C (budynek drewniany)</t>
  </si>
  <si>
    <t>Budynek socjalny w Ciemniewku 23 (budynek drewniany)</t>
  </si>
  <si>
    <t xml:space="preserve">Budynek socjalny gospodarczo-mieszkalny w Koźniewie Średnim 5 </t>
  </si>
  <si>
    <t>mieszkanie 36,17, gospodarczy - zabudowy 61m2</t>
  </si>
  <si>
    <t>Budynek socjalny w Koźniewie Średnim 19 (budynek drewniany, parterowy)</t>
  </si>
  <si>
    <t>Budynek socjalny w Spondoszynie 24 (budynek drewniany)</t>
  </si>
  <si>
    <t>Budynek mieszkalny w Sońsku, ul. Zacisze 1A (parterowy)</t>
  </si>
  <si>
    <t>Budynek miszkalny (2 lokale) w Komorach Błotnych 15 (budynek drewniany, parterowy)</t>
  </si>
  <si>
    <t>Budynek miszkalny w Koźniewie Średnim 24 (budynek drewniany)</t>
  </si>
  <si>
    <t>Budynek Oczyszczalni Ścieków wraz z pomieszczeniami socjalnymi oraz biurowymi i wyposażeniem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</si>
  <si>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</si>
  <si>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</si>
  <si>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</si>
  <si>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</si>
  <si>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</si>
  <si>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</si>
  <si>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</si>
  <si>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</si>
  <si>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</si>
  <si>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</si>
  <si>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</si>
  <si>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</si>
  <si>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Ostrówek 162</t>
  </si>
  <si>
    <t>koparko - ładowarka</t>
  </si>
  <si>
    <t>WCIYV34</t>
  </si>
  <si>
    <t>SAM</t>
  </si>
  <si>
    <t>przyczepa lekka</t>
  </si>
  <si>
    <t>WPU005130029</t>
  </si>
  <si>
    <t>0,591/0,750</t>
  </si>
  <si>
    <t>22.05.2013</t>
  </si>
  <si>
    <t>Świetlica wraz ze sklepem w Ciemniewie (parterowy, w części jedna kondygnacja)</t>
  </si>
  <si>
    <t>1,245/2800</t>
  </si>
  <si>
    <t>21.12.1996</t>
  </si>
  <si>
    <t>Konstrukcja ścian, dachu więźby dachowej</t>
  </si>
  <si>
    <t>29.12.1993</t>
  </si>
  <si>
    <t>01.06.1983</t>
  </si>
  <si>
    <t>31.07.2009</t>
  </si>
  <si>
    <t>21.02.2008</t>
  </si>
  <si>
    <t>WCI41747</t>
  </si>
  <si>
    <t>Opel Vectra C</t>
  </si>
  <si>
    <t>90kW</t>
  </si>
  <si>
    <t>W0L0ZCF6931154657</t>
  </si>
  <si>
    <t>brak/1870</t>
  </si>
  <si>
    <t>18.09.2003</t>
  </si>
  <si>
    <t>WCI44998</t>
  </si>
  <si>
    <t>Scania P360</t>
  </si>
  <si>
    <t>265kW</t>
  </si>
  <si>
    <t>YS2P4X40005440826</t>
  </si>
  <si>
    <t>brak/19000</t>
  </si>
  <si>
    <t>29.12.2016</t>
  </si>
  <si>
    <t>WCI45682</t>
  </si>
  <si>
    <t>Iveco 29L12</t>
  </si>
  <si>
    <t>ciężarowy</t>
  </si>
  <si>
    <t>85kW</t>
  </si>
  <si>
    <t>ZCFC2981005679397</t>
  </si>
  <si>
    <t>1150/3300</t>
  </si>
  <si>
    <t>06.09.2007, w Polsce 08.03.2017</t>
  </si>
  <si>
    <t>Jelcz 014</t>
  </si>
  <si>
    <t>01.01.1999</t>
  </si>
  <si>
    <t>WCI4T41</t>
  </si>
  <si>
    <t>MTZ Belarus 1221.2</t>
  </si>
  <si>
    <t>ciągnik rolniczy</t>
  </si>
  <si>
    <t>100kW</t>
  </si>
  <si>
    <t>12045945</t>
  </si>
  <si>
    <t>brak/8000</t>
  </si>
  <si>
    <t>10.05.2017, w Polsce 07.07.2017</t>
  </si>
  <si>
    <t>Autosan D-732 00</t>
  </si>
  <si>
    <t>przyczepa ciężarowa rolnicza</t>
  </si>
  <si>
    <t>3539</t>
  </si>
  <si>
    <t>4000/5500</t>
  </si>
  <si>
    <t>24.08.1984</t>
  </si>
  <si>
    <t>murowany, więżba drewniana pokryta blachą trapezową</t>
  </si>
  <si>
    <t>murowany, stropodach kryty papą</t>
  </si>
  <si>
    <t>murowany, więźba dachowa drewniana pokryta blachodachówką</t>
  </si>
  <si>
    <t xml:space="preserve">murowany, stropodach  </t>
  </si>
  <si>
    <t>murowany</t>
  </si>
  <si>
    <t>murowany, stropodach</t>
  </si>
  <si>
    <t xml:space="preserve">murowany </t>
  </si>
  <si>
    <t>Remiza wraz z lokalem mieszkalnym (parterowy) w Sarnowej Górze</t>
  </si>
  <si>
    <t>murowany, więźba dachowa drewniana pokryta blachą</t>
  </si>
  <si>
    <t>murowany, stropodach pokryty papą</t>
  </si>
  <si>
    <t>drewniany, więźba dachowa drewniana pokryta blachą</t>
  </si>
  <si>
    <t>monitoring zewnętrzny</t>
  </si>
  <si>
    <t>Dworek w Koźniewie Wielkim</t>
  </si>
  <si>
    <t>druga połowa XVIII w.</t>
  </si>
  <si>
    <t>Budynek mieszkalny w Ślubowie</t>
  </si>
  <si>
    <t>Budynek mieszkalny w Komorach Błotnych</t>
  </si>
  <si>
    <t>Świetlica w Ciemniewku</t>
  </si>
  <si>
    <t>Komputer HP Elite One 800 G1 AiO NT CZ5172CP9 - 3szt.</t>
  </si>
  <si>
    <t xml:space="preserve">murowany, stropodach pokryty papą </t>
  </si>
  <si>
    <t>drewniany, więźba dachowa drewniana pokryty eternitem</t>
  </si>
  <si>
    <t>drewniany, więźba dachowa drewniana pokryty papą</t>
  </si>
  <si>
    <t>drewniany, więźba dachowa drewniana pokryty blachą</t>
  </si>
  <si>
    <t>murowany, więźba dachowa drewniana pokryty papą</t>
  </si>
  <si>
    <t>drewniany, więźba dachowa drewniana, pokryty blachą</t>
  </si>
  <si>
    <t>murowany, więźba dachowa drewniana pokryty eternitem</t>
  </si>
  <si>
    <t>WCI22LP</t>
  </si>
  <si>
    <t>Iveco Daily 65C15</t>
  </si>
  <si>
    <t>107kW</t>
  </si>
  <si>
    <t>ZCFC65A0075622250</t>
  </si>
  <si>
    <t>03.01.2007</t>
  </si>
  <si>
    <t>WCI46998</t>
  </si>
  <si>
    <t>193kW</t>
  </si>
  <si>
    <t>SUJP442CKX0000109</t>
  </si>
  <si>
    <t>4,900/16000</t>
  </si>
  <si>
    <t>WCI1480P</t>
  </si>
  <si>
    <t>W6236A</t>
  </si>
  <si>
    <t>Scania P410</t>
  </si>
  <si>
    <t>302kW</t>
  </si>
  <si>
    <t>YS2P4X40002154627</t>
  </si>
  <si>
    <t>6,115/18000</t>
  </si>
  <si>
    <t>12.12.2018</t>
  </si>
  <si>
    <t>Komputer HP Elite One 800 G1 AiO NT D0A59AV - 6 szt.</t>
  </si>
  <si>
    <t>Komputer Dell Optiplex 390</t>
  </si>
  <si>
    <t xml:space="preserve">System do obsługi imiennego głosowania oraz transmisji </t>
  </si>
  <si>
    <t>Drukarka Brother HL-1223WE</t>
  </si>
  <si>
    <t>Drukarka HP LaserJet Pro M12a</t>
  </si>
  <si>
    <t>Drukarka HP LaserJet Pro M203dn</t>
  </si>
  <si>
    <t>Laptop Asus VivoBook 17 R702UA</t>
  </si>
  <si>
    <t>WCI2420P</t>
  </si>
  <si>
    <t>Głowacz G2</t>
  </si>
  <si>
    <t xml:space="preserve">przyczepa ciężarowa  </t>
  </si>
  <si>
    <t>SZNG20000J0000572</t>
  </si>
  <si>
    <t>1050/1300</t>
  </si>
  <si>
    <t>26.11.2018</t>
  </si>
  <si>
    <t>Komputer PC Intel G5400</t>
  </si>
  <si>
    <t>WCI66323</t>
  </si>
  <si>
    <t>Volvo FL6/PMT-210D</t>
  </si>
  <si>
    <t>specjalny podnośnik do prac konserwacyjno-montażowych</t>
  </si>
  <si>
    <t>132kW</t>
  </si>
  <si>
    <t>YV2E4CAA311921875</t>
  </si>
  <si>
    <t>brak/12000</t>
  </si>
  <si>
    <t>WCI68098</t>
  </si>
  <si>
    <t>Man TGM 13.290 4X4 BB</t>
  </si>
  <si>
    <t>213kW</t>
  </si>
  <si>
    <t>WMAN37ZZ5LY409868</t>
  </si>
  <si>
    <t>brak/14100</t>
  </si>
  <si>
    <t xml:space="preserve">Wykaz budynków i budowli </t>
  </si>
  <si>
    <t xml:space="preserve">nie starszy niż 5 letni (wyprodukowany w roku 2016 i latach następnych)  </t>
  </si>
  <si>
    <t xml:space="preserve">nie starszy niż 5 letni (wyprodukowany w roku 2016 i latach następnych) </t>
  </si>
  <si>
    <t>Wartość pojazdu brutto - okres ubezpieczenia AC i KR 01.01.2021 - 31.12.2021</t>
  </si>
  <si>
    <t>Wartość pojazdu brutto - okres ubezpieczenia AC i KR 01.01.2022 - 31.12.2022</t>
  </si>
  <si>
    <t>Wartość pojazdu brutto - okres ubezpieczenia AC i KR 01.01.2023 - 31.12.2023</t>
  </si>
  <si>
    <t>01.01.2021 – 31.12.2023</t>
  </si>
  <si>
    <t>29.07.2021 - 31.12.2023</t>
  </si>
  <si>
    <t>Drukarka HP LaserJet Pro M102a</t>
  </si>
  <si>
    <t>Komputer Dell Optiplex 7010</t>
  </si>
  <si>
    <t>Drukarka HP LaserJet Pro M227fdn</t>
  </si>
  <si>
    <t>Drukarka HP LaserJet Pro M402dne</t>
  </si>
  <si>
    <t>Skaner WorkForce DS.-1660W</t>
  </si>
  <si>
    <t>Laptop Lenovo 530S</t>
  </si>
  <si>
    <t>brak/6300</t>
  </si>
  <si>
    <t>10.03.2021 - 31.12.2023</t>
  </si>
  <si>
    <t>Opel Vivaro</t>
  </si>
  <si>
    <t>84kW</t>
  </si>
  <si>
    <t>W04F7BHB67V648372</t>
  </si>
  <si>
    <t>1,160/2960</t>
  </si>
  <si>
    <t>WCI69535</t>
  </si>
  <si>
    <t>29.06.2021 - 31.12.2023</t>
  </si>
  <si>
    <t>poz. 8,21 właściciel: OSP Gąsocin, 06 - 440 Gąsocin, ul. Strażacka 25, NIP: 566-18-24-918, regon: 130444450</t>
  </si>
  <si>
    <t>poz. 5,6,11,18,19 właściciel: OSP Sońsk, 06 - 430 Sońsk, ul. Ciechanowska 27, NIP: 566-18-24-901, Regon: 130444420</t>
  </si>
  <si>
    <t xml:space="preserve">poz. 15,22 właściciel: OSP Sarnowa Góra, 06 - 430 Sońsk, Sarnowa Góra 32, NIP: 566-18-24-947, regon: 130444816 </t>
  </si>
  <si>
    <t>poz. 9 właściciel: OSP Wola Ostaszewska, 06 - 440 Gąsocin, NIP: 566-18-24-953, Regon: 130444822</t>
  </si>
  <si>
    <r>
      <t xml:space="preserve">poz. </t>
    </r>
    <r>
      <rPr>
        <sz val="10"/>
        <rFont val="Arial"/>
        <family val="2"/>
      </rPr>
      <t>2, 13,14,16,17,20,23 właściciel: Gmina Sońsk, 06 - 430 Sońsk, ul. Ciechanowska 20, Regon: 130378433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</si>
</sst>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00"/>
    <numFmt numFmtId="166" formatCode="d/mm/yyyy"/>
  </numFmts>
  <fonts count="5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164" fontId="6" fillId="0" borderId="10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9" fillId="0" borderId="0" xfId="0" applyFont="1" applyAlignment="1">
      <alignment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30">
      <selection activeCell="A18" sqref="A18:A36"/>
    </sheetView>
  </sheetViews>
  <sheetFormatPr defaultColWidth="9.140625" defaultRowHeight="12.75"/>
  <cols>
    <col min="1" max="1" width="4.140625" style="0" customWidth="1"/>
    <col min="2" max="2" width="37.28125" style="0" customWidth="1"/>
    <col min="3" max="3" width="13.140625" style="0" customWidth="1"/>
    <col min="4" max="4" width="11.140625" style="0" customWidth="1"/>
    <col min="5" max="5" width="18.57421875" style="0" bestFit="1" customWidth="1"/>
    <col min="6" max="6" width="18.57421875" style="0" customWidth="1"/>
    <col min="7" max="7" width="30.57421875" style="0" customWidth="1"/>
  </cols>
  <sheetData>
    <row r="1" spans="1:7" ht="12.75">
      <c r="A1" t="s">
        <v>46</v>
      </c>
      <c r="G1" s="1" t="s">
        <v>0</v>
      </c>
    </row>
    <row r="2" ht="8.25" customHeight="1"/>
    <row r="3" spans="1:7" ht="18">
      <c r="A3" s="51" t="s">
        <v>260</v>
      </c>
      <c r="B3" s="51"/>
      <c r="C3" s="51"/>
      <c r="D3" s="51"/>
      <c r="E3" s="51"/>
      <c r="F3" s="51"/>
      <c r="G3" s="51"/>
    </row>
    <row r="4" spans="1:7" ht="18">
      <c r="A4" s="51" t="s">
        <v>1</v>
      </c>
      <c r="B4" s="51"/>
      <c r="C4" s="51"/>
      <c r="D4" s="51"/>
      <c r="E4" s="51"/>
      <c r="F4" s="51"/>
      <c r="G4" s="51"/>
    </row>
    <row r="5" spans="1:7" ht="18">
      <c r="A5" s="51" t="s">
        <v>2</v>
      </c>
      <c r="B5" s="51"/>
      <c r="C5" s="51"/>
      <c r="D5" s="51"/>
      <c r="E5" s="51"/>
      <c r="F5" s="51"/>
      <c r="G5" s="51"/>
    </row>
    <row r="6" spans="1:7" ht="18">
      <c r="A6" s="52" t="s">
        <v>94</v>
      </c>
      <c r="B6" s="52"/>
      <c r="C6" s="52"/>
      <c r="D6" s="52"/>
      <c r="E6" s="52"/>
      <c r="F6" s="52"/>
      <c r="G6" s="52"/>
    </row>
    <row r="7" spans="1:7" ht="38.25">
      <c r="A7" s="2" t="s">
        <v>3</v>
      </c>
      <c r="B7" s="2" t="s">
        <v>4</v>
      </c>
      <c r="C7" s="2" t="s">
        <v>5</v>
      </c>
      <c r="D7" s="2" t="s">
        <v>6</v>
      </c>
      <c r="E7" s="2" t="s">
        <v>89</v>
      </c>
      <c r="F7" s="2" t="s">
        <v>156</v>
      </c>
      <c r="G7" s="2" t="s">
        <v>7</v>
      </c>
    </row>
    <row r="8" spans="1:7" ht="38.25">
      <c r="A8" s="15" t="s">
        <v>8</v>
      </c>
      <c r="B8" s="16" t="s">
        <v>9</v>
      </c>
      <c r="C8" s="15">
        <v>1993</v>
      </c>
      <c r="D8" s="15">
        <v>1336</v>
      </c>
      <c r="E8" s="17">
        <v>3340000</v>
      </c>
      <c r="F8" s="34" t="s">
        <v>194</v>
      </c>
      <c r="G8" s="25" t="s">
        <v>10</v>
      </c>
    </row>
    <row r="9" spans="1:7" ht="51">
      <c r="A9" s="15" t="s">
        <v>11</v>
      </c>
      <c r="B9" s="20" t="s">
        <v>12</v>
      </c>
      <c r="C9" s="19">
        <v>1984</v>
      </c>
      <c r="D9" s="19">
        <v>810</v>
      </c>
      <c r="E9" s="21">
        <v>1620000</v>
      </c>
      <c r="F9" s="35" t="s">
        <v>195</v>
      </c>
      <c r="G9" s="22" t="s">
        <v>13</v>
      </c>
    </row>
    <row r="10" spans="1:7" ht="63">
      <c r="A10" s="15" t="s">
        <v>29</v>
      </c>
      <c r="B10" s="20" t="s">
        <v>93</v>
      </c>
      <c r="C10" s="19" t="s">
        <v>90</v>
      </c>
      <c r="D10" s="19" t="s">
        <v>91</v>
      </c>
      <c r="E10" s="21">
        <v>1793880</v>
      </c>
      <c r="F10" s="35" t="s">
        <v>196</v>
      </c>
      <c r="G10" s="22" t="s">
        <v>92</v>
      </c>
    </row>
    <row r="11" spans="1:7" ht="38.25">
      <c r="A11" s="15" t="s">
        <v>30</v>
      </c>
      <c r="B11" s="20" t="s">
        <v>103</v>
      </c>
      <c r="C11" s="19">
        <v>1979</v>
      </c>
      <c r="D11" s="19">
        <v>170.39</v>
      </c>
      <c r="E11" s="21">
        <v>340780</v>
      </c>
      <c r="F11" s="35" t="s">
        <v>195</v>
      </c>
      <c r="G11" s="22"/>
    </row>
    <row r="12" spans="1:7" ht="31.5">
      <c r="A12" s="15" t="s">
        <v>31</v>
      </c>
      <c r="B12" s="20" t="s">
        <v>104</v>
      </c>
      <c r="C12" s="19">
        <v>1970</v>
      </c>
      <c r="D12" s="19">
        <v>213.68</v>
      </c>
      <c r="E12" s="21">
        <f>D12*2000</f>
        <v>427360</v>
      </c>
      <c r="F12" s="35" t="s">
        <v>197</v>
      </c>
      <c r="G12" s="22"/>
    </row>
    <row r="13" spans="1:7" ht="47.25">
      <c r="A13" s="15" t="s">
        <v>32</v>
      </c>
      <c r="B13" s="20" t="s">
        <v>153</v>
      </c>
      <c r="C13" s="19">
        <v>1983</v>
      </c>
      <c r="D13" s="19" t="s">
        <v>106</v>
      </c>
      <c r="E13" s="21">
        <v>1000000</v>
      </c>
      <c r="F13" s="35" t="s">
        <v>198</v>
      </c>
      <c r="G13" s="22"/>
    </row>
    <row r="14" spans="1:7" ht="31.5">
      <c r="A14" s="15" t="s">
        <v>33</v>
      </c>
      <c r="B14" s="20" t="s">
        <v>107</v>
      </c>
      <c r="C14" s="19">
        <v>1970</v>
      </c>
      <c r="D14" s="19" t="s">
        <v>105</v>
      </c>
      <c r="E14" s="21">
        <v>376000</v>
      </c>
      <c r="F14" s="35" t="s">
        <v>199</v>
      </c>
      <c r="G14" s="22"/>
    </row>
    <row r="15" spans="1:7" ht="47.25">
      <c r="A15" s="15" t="s">
        <v>34</v>
      </c>
      <c r="B15" s="20" t="s">
        <v>108</v>
      </c>
      <c r="C15" s="19">
        <v>1970</v>
      </c>
      <c r="D15" s="19">
        <v>369.92</v>
      </c>
      <c r="E15" s="21">
        <f aca="true" t="shared" si="0" ref="E15:E31">D15*2000</f>
        <v>739840</v>
      </c>
      <c r="F15" s="35" t="s">
        <v>200</v>
      </c>
      <c r="G15" s="22"/>
    </row>
    <row r="16" spans="1:7" ht="94.5">
      <c r="A16" s="15" t="s">
        <v>35</v>
      </c>
      <c r="B16" s="20" t="s">
        <v>201</v>
      </c>
      <c r="C16" s="19">
        <v>1970</v>
      </c>
      <c r="D16" s="19" t="s">
        <v>109</v>
      </c>
      <c r="E16" s="21">
        <v>776000</v>
      </c>
      <c r="F16" s="35" t="s">
        <v>196</v>
      </c>
      <c r="G16" s="22"/>
    </row>
    <row r="17" spans="1:7" ht="63">
      <c r="A17" s="15" t="s">
        <v>36</v>
      </c>
      <c r="B17" s="20" t="s">
        <v>110</v>
      </c>
      <c r="C17" s="19" t="s">
        <v>111</v>
      </c>
      <c r="D17" s="26">
        <v>82</v>
      </c>
      <c r="E17" s="21">
        <f t="shared" si="0"/>
        <v>164000</v>
      </c>
      <c r="F17" s="35" t="s">
        <v>196</v>
      </c>
      <c r="G17" s="22"/>
    </row>
    <row r="18" spans="1:7" ht="38.25">
      <c r="A18" s="15" t="s">
        <v>37</v>
      </c>
      <c r="B18" s="20" t="s">
        <v>112</v>
      </c>
      <c r="C18" s="19">
        <v>1983</v>
      </c>
      <c r="D18" s="19" t="s">
        <v>113</v>
      </c>
      <c r="E18" s="21">
        <v>686000</v>
      </c>
      <c r="F18" s="35" t="s">
        <v>202</v>
      </c>
      <c r="G18" s="22"/>
    </row>
    <row r="19" spans="1:7" ht="38.25">
      <c r="A19" s="15" t="s">
        <v>38</v>
      </c>
      <c r="B19" s="20" t="s">
        <v>114</v>
      </c>
      <c r="C19" s="19">
        <v>1975</v>
      </c>
      <c r="D19" s="19" t="s">
        <v>115</v>
      </c>
      <c r="E19" s="21">
        <v>580000</v>
      </c>
      <c r="F19" s="35" t="s">
        <v>203</v>
      </c>
      <c r="G19" s="22"/>
    </row>
    <row r="20" spans="1:7" ht="38.25">
      <c r="A20" s="15" t="s">
        <v>39</v>
      </c>
      <c r="B20" s="20" t="s">
        <v>116</v>
      </c>
      <c r="C20" s="19" t="s">
        <v>117</v>
      </c>
      <c r="D20" s="26">
        <v>69</v>
      </c>
      <c r="E20" s="21">
        <f t="shared" si="0"/>
        <v>138000</v>
      </c>
      <c r="F20" s="35" t="s">
        <v>203</v>
      </c>
      <c r="G20" s="22"/>
    </row>
    <row r="21" spans="1:7" ht="38.25">
      <c r="A21" s="15" t="s">
        <v>40</v>
      </c>
      <c r="B21" s="20" t="s">
        <v>118</v>
      </c>
      <c r="C21" s="19">
        <v>1974</v>
      </c>
      <c r="D21" s="19" t="s">
        <v>119</v>
      </c>
      <c r="E21" s="21">
        <v>636000</v>
      </c>
      <c r="F21" s="35" t="s">
        <v>203</v>
      </c>
      <c r="G21" s="22"/>
    </row>
    <row r="22" spans="1:7" ht="63">
      <c r="A22" s="15" t="s">
        <v>41</v>
      </c>
      <c r="B22" s="20" t="s">
        <v>120</v>
      </c>
      <c r="C22" s="19" t="s">
        <v>121</v>
      </c>
      <c r="D22" s="19">
        <v>241.67</v>
      </c>
      <c r="E22" s="21">
        <v>604000</v>
      </c>
      <c r="F22" s="35" t="s">
        <v>196</v>
      </c>
      <c r="G22" s="22"/>
    </row>
    <row r="23" spans="1:7" s="37" customFormat="1" ht="78.75">
      <c r="A23" s="15" t="s">
        <v>42</v>
      </c>
      <c r="B23" s="20" t="s">
        <v>122</v>
      </c>
      <c r="C23" s="19">
        <v>1984</v>
      </c>
      <c r="D23" s="26">
        <v>116.8</v>
      </c>
      <c r="E23" s="21">
        <f t="shared" si="0"/>
        <v>233600</v>
      </c>
      <c r="F23" s="35" t="s">
        <v>212</v>
      </c>
      <c r="G23" s="36"/>
    </row>
    <row r="24" spans="1:7" ht="38.25">
      <c r="A24" s="15" t="s">
        <v>95</v>
      </c>
      <c r="B24" s="20" t="s">
        <v>123</v>
      </c>
      <c r="C24" s="19">
        <v>1950</v>
      </c>
      <c r="D24" s="19">
        <v>130.98</v>
      </c>
      <c r="E24" s="21">
        <f t="shared" si="0"/>
        <v>261959.99999999997</v>
      </c>
      <c r="F24" s="35" t="s">
        <v>204</v>
      </c>
      <c r="G24" s="22"/>
    </row>
    <row r="25" spans="1:7" ht="38.25">
      <c r="A25" s="15" t="s">
        <v>133</v>
      </c>
      <c r="B25" s="20" t="s">
        <v>124</v>
      </c>
      <c r="C25" s="19">
        <v>1950</v>
      </c>
      <c r="D25" s="26">
        <v>45.4</v>
      </c>
      <c r="E25" s="21">
        <f t="shared" si="0"/>
        <v>90800</v>
      </c>
      <c r="F25" s="35" t="s">
        <v>204</v>
      </c>
      <c r="G25" s="22"/>
    </row>
    <row r="26" spans="1:7" s="37" customFormat="1" ht="94.5">
      <c r="A26" s="15" t="s">
        <v>134</v>
      </c>
      <c r="B26" s="20" t="s">
        <v>125</v>
      </c>
      <c r="C26" s="19">
        <v>1960</v>
      </c>
      <c r="D26" s="19" t="s">
        <v>126</v>
      </c>
      <c r="E26" s="21">
        <v>200000</v>
      </c>
      <c r="F26" s="35" t="s">
        <v>213</v>
      </c>
      <c r="G26" s="36"/>
    </row>
    <row r="27" spans="1:7" s="37" customFormat="1" ht="38.25">
      <c r="A27" s="15" t="s">
        <v>135</v>
      </c>
      <c r="B27" s="20" t="s">
        <v>127</v>
      </c>
      <c r="C27" s="19">
        <v>1950</v>
      </c>
      <c r="D27" s="26">
        <v>66</v>
      </c>
      <c r="E27" s="21">
        <f t="shared" si="0"/>
        <v>132000</v>
      </c>
      <c r="F27" s="35" t="s">
        <v>214</v>
      </c>
      <c r="G27" s="22"/>
    </row>
    <row r="28" spans="1:7" s="37" customFormat="1" ht="38.25">
      <c r="A28" s="15" t="s">
        <v>136</v>
      </c>
      <c r="B28" s="20" t="s">
        <v>128</v>
      </c>
      <c r="C28" s="19">
        <v>1939</v>
      </c>
      <c r="D28" s="26">
        <v>43</v>
      </c>
      <c r="E28" s="21">
        <f t="shared" si="0"/>
        <v>86000</v>
      </c>
      <c r="F28" s="35" t="s">
        <v>215</v>
      </c>
      <c r="G28" s="22"/>
    </row>
    <row r="29" spans="1:7" s="37" customFormat="1" ht="38.25">
      <c r="A29" s="15" t="s">
        <v>137</v>
      </c>
      <c r="B29" s="20" t="s">
        <v>129</v>
      </c>
      <c r="C29" s="19">
        <v>1977</v>
      </c>
      <c r="D29" s="19">
        <v>93.17</v>
      </c>
      <c r="E29" s="21">
        <f t="shared" si="0"/>
        <v>186340</v>
      </c>
      <c r="F29" s="35" t="s">
        <v>216</v>
      </c>
      <c r="G29" s="22"/>
    </row>
    <row r="30" spans="1:7" s="37" customFormat="1" ht="47.25">
      <c r="A30" s="15" t="s">
        <v>138</v>
      </c>
      <c r="B30" s="20" t="s">
        <v>130</v>
      </c>
      <c r="C30" s="19">
        <v>1947</v>
      </c>
      <c r="D30" s="19">
        <v>84.94</v>
      </c>
      <c r="E30" s="21">
        <f t="shared" si="0"/>
        <v>169880</v>
      </c>
      <c r="F30" s="35" t="s">
        <v>215</v>
      </c>
      <c r="G30" s="22"/>
    </row>
    <row r="31" spans="1:7" s="37" customFormat="1" ht="38.25">
      <c r="A31" s="15" t="s">
        <v>139</v>
      </c>
      <c r="B31" s="20" t="s">
        <v>131</v>
      </c>
      <c r="C31" s="19">
        <v>1939</v>
      </c>
      <c r="D31" s="19">
        <v>84.94</v>
      </c>
      <c r="E31" s="21">
        <f t="shared" si="0"/>
        <v>169880</v>
      </c>
      <c r="F31" s="35" t="s">
        <v>214</v>
      </c>
      <c r="G31" s="22"/>
    </row>
    <row r="32" spans="1:7" s="37" customFormat="1" ht="47.25">
      <c r="A32" s="15" t="s">
        <v>140</v>
      </c>
      <c r="B32" s="46" t="s">
        <v>132</v>
      </c>
      <c r="C32" s="47">
        <v>2003</v>
      </c>
      <c r="D32" s="47">
        <v>743</v>
      </c>
      <c r="E32" s="48">
        <v>2229000</v>
      </c>
      <c r="F32" s="49" t="s">
        <v>216</v>
      </c>
      <c r="G32" s="50" t="s">
        <v>205</v>
      </c>
    </row>
    <row r="33" spans="1:7" ht="38.25">
      <c r="A33" s="15" t="s">
        <v>141</v>
      </c>
      <c r="B33" s="20" t="s">
        <v>206</v>
      </c>
      <c r="C33" s="19" t="s">
        <v>207</v>
      </c>
      <c r="D33" s="19">
        <v>474.67</v>
      </c>
      <c r="E33" s="21">
        <v>859040</v>
      </c>
      <c r="F33" s="35" t="s">
        <v>217</v>
      </c>
      <c r="G33" s="22"/>
    </row>
    <row r="34" spans="1:7" s="37" customFormat="1" ht="38.25">
      <c r="A34" s="15" t="s">
        <v>142</v>
      </c>
      <c r="B34" s="20" t="s">
        <v>208</v>
      </c>
      <c r="C34" s="19">
        <v>1950</v>
      </c>
      <c r="D34" s="19">
        <v>45</v>
      </c>
      <c r="E34" s="21">
        <v>90000</v>
      </c>
      <c r="F34" s="35" t="s">
        <v>215</v>
      </c>
      <c r="G34" s="22"/>
    </row>
    <row r="35" spans="1:7" s="37" customFormat="1" ht="38.25">
      <c r="A35" s="15" t="s">
        <v>143</v>
      </c>
      <c r="B35" s="20" t="s">
        <v>209</v>
      </c>
      <c r="C35" s="19">
        <v>1970</v>
      </c>
      <c r="D35" s="19">
        <v>90.64</v>
      </c>
      <c r="E35" s="21">
        <v>181280</v>
      </c>
      <c r="F35" s="35" t="s">
        <v>217</v>
      </c>
      <c r="G35" s="22"/>
    </row>
    <row r="36" spans="1:7" s="37" customFormat="1" ht="38.25">
      <c r="A36" s="15" t="s">
        <v>144</v>
      </c>
      <c r="B36" s="20" t="s">
        <v>210</v>
      </c>
      <c r="C36" s="19">
        <v>1950</v>
      </c>
      <c r="D36" s="19">
        <v>112</v>
      </c>
      <c r="E36" s="21">
        <v>224000</v>
      </c>
      <c r="F36" s="35" t="s">
        <v>218</v>
      </c>
      <c r="G36" s="22"/>
    </row>
    <row r="37" spans="3:6" ht="15.75">
      <c r="C37" t="s">
        <v>14</v>
      </c>
      <c r="E37" s="18">
        <f>SUM(E8:E36)</f>
        <v>18335640</v>
      </c>
      <c r="F37" s="32"/>
    </row>
    <row r="38" ht="6.75" customHeight="1"/>
    <row r="39" spans="1:4" ht="12.75">
      <c r="A39" s="53" t="s">
        <v>15</v>
      </c>
      <c r="B39" s="53"/>
      <c r="D39">
        <v>40</v>
      </c>
    </row>
  </sheetData>
  <sheetProtection selectLockedCells="1" selectUnlockedCells="1"/>
  <mergeCells count="5">
    <mergeCell ref="A3:G3"/>
    <mergeCell ref="A4:G4"/>
    <mergeCell ref="A5:G5"/>
    <mergeCell ref="A6:G6"/>
    <mergeCell ref="A39:B39"/>
  </mergeCells>
  <printOptions horizontalCentered="1" verticalCentered="1"/>
  <pageMargins left="0.03937007874015748" right="0.07874015748031496" top="0.1968503937007874" bottom="0.11811023622047245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46</v>
      </c>
      <c r="B1" s="1" t="s">
        <v>16</v>
      </c>
    </row>
    <row r="2" ht="12.75">
      <c r="B2" s="1"/>
    </row>
    <row r="4" spans="1:2" ht="15.75">
      <c r="A4" s="54" t="s">
        <v>17</v>
      </c>
      <c r="B4" s="54"/>
    </row>
    <row r="5" spans="1:2" ht="15.75">
      <c r="A5" s="54" t="s">
        <v>1</v>
      </c>
      <c r="B5" s="54"/>
    </row>
    <row r="6" spans="1:2" ht="15.75">
      <c r="A6" s="54" t="s">
        <v>18</v>
      </c>
      <c r="B6" s="54"/>
    </row>
    <row r="7" spans="1:2" ht="18">
      <c r="A7" s="51" t="s">
        <v>94</v>
      </c>
      <c r="B7" s="51"/>
    </row>
    <row r="8" spans="1:2" ht="15.75">
      <c r="A8" s="4"/>
      <c r="B8" s="4"/>
    </row>
    <row r="10" spans="1:2" ht="12.75" customHeight="1">
      <c r="A10" s="55" t="s">
        <v>19</v>
      </c>
      <c r="B10" s="56">
        <v>409741.87</v>
      </c>
    </row>
    <row r="11" spans="1:2" ht="45" customHeight="1">
      <c r="A11" s="55"/>
      <c r="B11" s="56"/>
    </row>
    <row r="12" spans="1:2" ht="15.75" customHeight="1">
      <c r="A12" s="5" t="s">
        <v>21</v>
      </c>
      <c r="B12" s="6" t="s">
        <v>20</v>
      </c>
    </row>
    <row r="13" spans="1:2" ht="15.75">
      <c r="A13" s="7" t="s">
        <v>14</v>
      </c>
      <c r="B13" s="30">
        <f>B10</f>
        <v>409741.87</v>
      </c>
    </row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3"/>
    </row>
  </sheetData>
  <sheetProtection selectLockedCells="1" selectUnlockedCells="1"/>
  <mergeCells count="6">
    <mergeCell ref="A4:B4"/>
    <mergeCell ref="A5:B5"/>
    <mergeCell ref="A6:B6"/>
    <mergeCell ref="A7:B7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5.00390625" style="0" customWidth="1"/>
    <col min="2" max="2" width="38.00390625" style="0" customWidth="1"/>
    <col min="3" max="3" width="9.8515625" style="0" customWidth="1"/>
    <col min="4" max="4" width="26.57421875" style="0" customWidth="1"/>
  </cols>
  <sheetData>
    <row r="1" spans="1:4" ht="12.75">
      <c r="A1" t="s">
        <v>46</v>
      </c>
      <c r="D1" s="1" t="s">
        <v>22</v>
      </c>
    </row>
    <row r="2" ht="4.5" customHeight="1">
      <c r="B2" s="1"/>
    </row>
    <row r="3" spans="1:4" ht="15.75">
      <c r="A3" s="54" t="s">
        <v>23</v>
      </c>
      <c r="B3" s="54"/>
      <c r="C3" s="54"/>
      <c r="D3" s="54"/>
    </row>
    <row r="4" spans="1:4" ht="15.75">
      <c r="A4" s="54" t="s">
        <v>1</v>
      </c>
      <c r="B4" s="54"/>
      <c r="C4" s="54"/>
      <c r="D4" s="54"/>
    </row>
    <row r="5" spans="1:4" ht="15.75">
      <c r="A5" s="54" t="s">
        <v>18</v>
      </c>
      <c r="B5" s="54"/>
      <c r="C5" s="54"/>
      <c r="D5" s="54"/>
    </row>
    <row r="6" spans="1:4" ht="15.75">
      <c r="A6" s="54" t="s">
        <v>94</v>
      </c>
      <c r="B6" s="54"/>
      <c r="C6" s="54"/>
      <c r="D6" s="54"/>
    </row>
    <row r="7" spans="1:4" ht="3.75" customHeight="1">
      <c r="A7" s="4"/>
      <c r="B7" s="4"/>
      <c r="C7" s="4"/>
      <c r="D7" s="4"/>
    </row>
    <row r="8" spans="1:4" ht="15.75" customHeight="1">
      <c r="A8" s="53" t="s">
        <v>24</v>
      </c>
      <c r="B8" s="53"/>
      <c r="C8" s="53"/>
      <c r="D8" s="53"/>
    </row>
    <row r="9" spans="1:4" ht="12.75" customHeight="1">
      <c r="A9" s="53" t="s">
        <v>261</v>
      </c>
      <c r="B9" s="53"/>
      <c r="C9" s="53"/>
      <c r="D9" s="53"/>
    </row>
    <row r="10" spans="1:4" ht="33.75" customHeight="1">
      <c r="A10" s="27" t="s">
        <v>25</v>
      </c>
      <c r="B10" s="27" t="s">
        <v>26</v>
      </c>
      <c r="C10" s="27" t="s">
        <v>27</v>
      </c>
      <c r="D10" s="27" t="s">
        <v>28</v>
      </c>
    </row>
    <row r="11" spans="1:4" ht="31.5">
      <c r="A11" s="19" t="s">
        <v>8</v>
      </c>
      <c r="B11" s="29" t="s">
        <v>211</v>
      </c>
      <c r="C11" s="19">
        <v>2016</v>
      </c>
      <c r="D11" s="28">
        <v>18805.17</v>
      </c>
    </row>
    <row r="12" spans="1:4" s="33" customFormat="1" ht="31.5">
      <c r="A12" s="19" t="s">
        <v>11</v>
      </c>
      <c r="B12" s="29" t="s">
        <v>235</v>
      </c>
      <c r="C12" s="19">
        <v>2016</v>
      </c>
      <c r="D12" s="28">
        <f>6*6302.04</f>
        <v>37812.24</v>
      </c>
    </row>
    <row r="13" spans="1:4" s="33" customFormat="1" ht="15.75">
      <c r="A13" s="19" t="s">
        <v>29</v>
      </c>
      <c r="B13" s="29" t="s">
        <v>236</v>
      </c>
      <c r="C13" s="19">
        <v>2017</v>
      </c>
      <c r="D13" s="28">
        <v>651.9</v>
      </c>
    </row>
    <row r="14" spans="1:4" s="33" customFormat="1" ht="31.5">
      <c r="A14" s="19" t="s">
        <v>30</v>
      </c>
      <c r="B14" s="29" t="s">
        <v>237</v>
      </c>
      <c r="C14" s="19">
        <v>2018</v>
      </c>
      <c r="D14" s="28">
        <v>21999.78</v>
      </c>
    </row>
    <row r="15" spans="1:4" s="33" customFormat="1" ht="15.75">
      <c r="A15" s="19" t="s">
        <v>31</v>
      </c>
      <c r="B15" s="29" t="s">
        <v>238</v>
      </c>
      <c r="C15" s="19">
        <v>2018</v>
      </c>
      <c r="D15" s="28">
        <v>374</v>
      </c>
    </row>
    <row r="16" spans="1:4" s="33" customFormat="1" ht="15.75">
      <c r="A16" s="19" t="s">
        <v>32</v>
      </c>
      <c r="B16" s="29" t="s">
        <v>239</v>
      </c>
      <c r="C16" s="19">
        <v>2018</v>
      </c>
      <c r="D16" s="28">
        <v>349</v>
      </c>
    </row>
    <row r="17" spans="1:4" s="33" customFormat="1" ht="15.75">
      <c r="A17" s="19" t="s">
        <v>33</v>
      </c>
      <c r="B17" s="29" t="s">
        <v>239</v>
      </c>
      <c r="C17" s="19">
        <v>2018</v>
      </c>
      <c r="D17" s="28">
        <v>319.95</v>
      </c>
    </row>
    <row r="18" spans="1:4" s="33" customFormat="1" ht="15.75">
      <c r="A18" s="19" t="s">
        <v>34</v>
      </c>
      <c r="B18" s="29" t="s">
        <v>239</v>
      </c>
      <c r="C18" s="19">
        <v>2018</v>
      </c>
      <c r="D18" s="28">
        <v>349</v>
      </c>
    </row>
    <row r="19" spans="1:4" s="33" customFormat="1" ht="15.75">
      <c r="A19" s="19" t="s">
        <v>35</v>
      </c>
      <c r="B19" s="29" t="s">
        <v>240</v>
      </c>
      <c r="C19" s="19">
        <v>2018</v>
      </c>
      <c r="D19" s="28">
        <v>669</v>
      </c>
    </row>
    <row r="20" spans="1:4" s="33" customFormat="1" ht="15.75">
      <c r="A20" s="19" t="s">
        <v>36</v>
      </c>
      <c r="B20" s="29" t="s">
        <v>248</v>
      </c>
      <c r="C20" s="19">
        <v>2019</v>
      </c>
      <c r="D20" s="28">
        <v>1300</v>
      </c>
    </row>
    <row r="21" spans="1:4" s="33" customFormat="1" ht="15.75">
      <c r="A21" s="19" t="s">
        <v>37</v>
      </c>
      <c r="B21" s="29" t="s">
        <v>248</v>
      </c>
      <c r="C21" s="19">
        <v>2019</v>
      </c>
      <c r="D21" s="28">
        <v>1300</v>
      </c>
    </row>
    <row r="22" spans="1:4" s="33" customFormat="1" ht="15.75">
      <c r="A22" s="19" t="s">
        <v>38</v>
      </c>
      <c r="B22" s="29" t="s">
        <v>268</v>
      </c>
      <c r="C22" s="19">
        <v>2019</v>
      </c>
      <c r="D22" s="28">
        <v>289</v>
      </c>
    </row>
    <row r="23" spans="1:4" s="33" customFormat="1" ht="15.75">
      <c r="A23" s="19" t="s">
        <v>39</v>
      </c>
      <c r="B23" s="29" t="s">
        <v>269</v>
      </c>
      <c r="C23" s="19">
        <v>2019</v>
      </c>
      <c r="D23" s="28">
        <v>649</v>
      </c>
    </row>
    <row r="24" spans="1:4" s="33" customFormat="1" ht="15.75">
      <c r="A24" s="19" t="s">
        <v>40</v>
      </c>
      <c r="B24" s="29" t="s">
        <v>270</v>
      </c>
      <c r="C24" s="19">
        <v>2020</v>
      </c>
      <c r="D24" s="28">
        <v>1045.5</v>
      </c>
    </row>
    <row r="25" spans="1:4" s="33" customFormat="1" ht="15.75">
      <c r="A25" s="19" t="s">
        <v>41</v>
      </c>
      <c r="B25" s="29" t="s">
        <v>271</v>
      </c>
      <c r="C25" s="19">
        <v>2020</v>
      </c>
      <c r="D25" s="28">
        <v>1353</v>
      </c>
    </row>
    <row r="26" spans="1:4" s="33" customFormat="1" ht="15.75">
      <c r="A26" s="19" t="s">
        <v>42</v>
      </c>
      <c r="B26" s="29" t="s">
        <v>272</v>
      </c>
      <c r="C26" s="19">
        <v>2020</v>
      </c>
      <c r="D26" s="28">
        <v>1537.5</v>
      </c>
    </row>
    <row r="27" spans="3:4" ht="15.75">
      <c r="C27" s="1" t="s">
        <v>14</v>
      </c>
      <c r="D27" s="18">
        <f>SUM(D11:D26)</f>
        <v>88804.04</v>
      </c>
    </row>
  </sheetData>
  <sheetProtection selectLockedCells="1" selectUnlockedCells="1"/>
  <mergeCells count="6">
    <mergeCell ref="A9:D9"/>
    <mergeCell ref="A3:D3"/>
    <mergeCell ref="A4:D4"/>
    <mergeCell ref="A5:D5"/>
    <mergeCell ref="A6:D6"/>
    <mergeCell ref="A8:D8"/>
  </mergeCells>
  <printOptions horizontalCentered="1" verticalCentered="1"/>
  <pageMargins left="0.3937007874015748" right="0.3937007874015748" top="0" bottom="0" header="0.5118110236220472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46</v>
      </c>
      <c r="D1" s="1" t="s">
        <v>43</v>
      </c>
    </row>
    <row r="2" ht="12.75">
      <c r="B2" s="1"/>
    </row>
    <row r="4" spans="1:4" ht="15.75">
      <c r="A4" s="54" t="s">
        <v>44</v>
      </c>
      <c r="B4" s="54"/>
      <c r="C4" s="54"/>
      <c r="D4" s="54"/>
    </row>
    <row r="5" spans="1:4" ht="15.75">
      <c r="A5" s="54" t="s">
        <v>1</v>
      </c>
      <c r="B5" s="54"/>
      <c r="C5" s="54"/>
      <c r="D5" s="54"/>
    </row>
    <row r="6" spans="1:4" ht="15.75">
      <c r="A6" s="54" t="s">
        <v>18</v>
      </c>
      <c r="B6" s="54"/>
      <c r="C6" s="54"/>
      <c r="D6" s="54"/>
    </row>
    <row r="7" spans="1:4" ht="18">
      <c r="A7" s="51" t="s">
        <v>94</v>
      </c>
      <c r="B7" s="51"/>
      <c r="C7" s="51"/>
      <c r="D7" s="51"/>
    </row>
    <row r="8" spans="1:4" ht="15.75">
      <c r="A8" s="4"/>
      <c r="B8" s="4"/>
      <c r="C8" s="4"/>
      <c r="D8" s="4"/>
    </row>
    <row r="9" spans="1:4" ht="15.75" customHeight="1">
      <c r="A9" s="53" t="s">
        <v>45</v>
      </c>
      <c r="B9" s="53"/>
      <c r="C9" s="53"/>
      <c r="D9" s="53"/>
    </row>
    <row r="10" spans="1:4" ht="12.75" customHeight="1">
      <c r="A10" s="53" t="s">
        <v>262</v>
      </c>
      <c r="B10" s="53"/>
      <c r="C10" s="53"/>
      <c r="D10" s="53"/>
    </row>
    <row r="11" spans="1:4" ht="12.75" customHeight="1">
      <c r="A11" s="53" t="s">
        <v>46</v>
      </c>
      <c r="B11" s="53"/>
      <c r="C11" s="53"/>
      <c r="D11" s="53"/>
    </row>
    <row r="12" spans="1:4" ht="12.75">
      <c r="A12" s="8"/>
      <c r="B12" s="8"/>
      <c r="C12" s="8"/>
      <c r="D12" s="8"/>
    </row>
    <row r="13" spans="1:4" ht="33.75" customHeight="1">
      <c r="A13" s="27" t="s">
        <v>25</v>
      </c>
      <c r="B13" s="27" t="s">
        <v>26</v>
      </c>
      <c r="C13" s="27" t="s">
        <v>27</v>
      </c>
      <c r="D13" s="27" t="s">
        <v>28</v>
      </c>
    </row>
    <row r="14" spans="1:4" s="33" customFormat="1" ht="15.75">
      <c r="A14" s="19" t="s">
        <v>8</v>
      </c>
      <c r="B14" s="44" t="s">
        <v>241</v>
      </c>
      <c r="C14" s="19">
        <v>2018</v>
      </c>
      <c r="D14" s="28">
        <v>2598.99</v>
      </c>
    </row>
    <row r="15" spans="1:4" s="33" customFormat="1" ht="15.75">
      <c r="A15" s="19" t="s">
        <v>11</v>
      </c>
      <c r="B15" s="45" t="s">
        <v>273</v>
      </c>
      <c r="C15" s="19">
        <v>2020</v>
      </c>
      <c r="D15" s="28">
        <v>2699</v>
      </c>
    </row>
    <row r="16" spans="1:4" ht="15.75">
      <c r="A16" s="9"/>
      <c r="B16" s="9"/>
      <c r="C16" s="10" t="s">
        <v>14</v>
      </c>
      <c r="D16" s="18">
        <f>SUM(D14:D15)</f>
        <v>5297.99</v>
      </c>
    </row>
    <row r="17" spans="1:4" ht="12.75">
      <c r="A17" s="9"/>
      <c r="B17" s="9"/>
      <c r="C17" s="9"/>
      <c r="D17" s="9"/>
    </row>
  </sheetData>
  <sheetProtection selectLockedCells="1" selectUnlockedCells="1"/>
  <mergeCells count="7">
    <mergeCell ref="A10:D10"/>
    <mergeCell ref="A11:D11"/>
    <mergeCell ref="A4:D4"/>
    <mergeCell ref="A5:D5"/>
    <mergeCell ref="A6:D6"/>
    <mergeCell ref="A7:D7"/>
    <mergeCell ref="A9:D9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3">
      <selection activeCell="R18" sqref="R18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3.28125" style="0" customWidth="1"/>
    <col min="4" max="4" width="10.00390625" style="0" customWidth="1"/>
    <col min="5" max="5" width="6.00390625" style="0" customWidth="1"/>
    <col min="6" max="6" width="7.140625" style="0" customWidth="1"/>
    <col min="7" max="7" width="7.00390625" style="0" bestFit="1" customWidth="1"/>
    <col min="8" max="8" width="17.57421875" style="0" bestFit="1" customWidth="1"/>
    <col min="9" max="9" width="10.28125" style="0" customWidth="1"/>
    <col min="10" max="10" width="6.28125" style="0" bestFit="1" customWidth="1"/>
    <col min="11" max="11" width="7.8515625" style="0" customWidth="1"/>
    <col min="12" max="12" width="9.7109375" style="0" customWidth="1"/>
    <col min="13" max="15" width="8.8515625" style="0" customWidth="1"/>
    <col min="16" max="16" width="10.140625" style="0" customWidth="1"/>
  </cols>
  <sheetData>
    <row r="2" spans="1:16" ht="18">
      <c r="A2" s="57" t="s">
        <v>47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8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8">
      <c r="A4" s="57" t="s">
        <v>18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8">
      <c r="A5" s="52" t="s">
        <v>94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7" spans="1:16" ht="112.5">
      <c r="A7" s="11" t="s">
        <v>3</v>
      </c>
      <c r="B7" s="11" t="s">
        <v>48</v>
      </c>
      <c r="C7" s="11" t="s">
        <v>49</v>
      </c>
      <c r="D7" s="11" t="s">
        <v>50</v>
      </c>
      <c r="E7" s="11" t="s">
        <v>27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263</v>
      </c>
      <c r="N7" s="11" t="s">
        <v>264</v>
      </c>
      <c r="O7" s="11" t="s">
        <v>265</v>
      </c>
      <c r="P7" s="12" t="s">
        <v>88</v>
      </c>
    </row>
    <row r="8" spans="1:16" s="33" customFormat="1" ht="22.5">
      <c r="A8" s="2" t="s">
        <v>8</v>
      </c>
      <c r="B8" s="14" t="s">
        <v>59</v>
      </c>
      <c r="C8" s="14" t="s">
        <v>60</v>
      </c>
      <c r="D8" s="14" t="s">
        <v>58</v>
      </c>
      <c r="E8" s="14">
        <v>1985</v>
      </c>
      <c r="F8" s="14"/>
      <c r="G8" s="14"/>
      <c r="H8" s="39" t="s">
        <v>61</v>
      </c>
      <c r="I8" s="40" t="s">
        <v>62</v>
      </c>
      <c r="J8" s="14">
        <v>6</v>
      </c>
      <c r="K8" s="14"/>
      <c r="L8" s="14"/>
      <c r="M8" s="14"/>
      <c r="N8" s="14"/>
      <c r="O8" s="14"/>
      <c r="P8" s="14" t="s">
        <v>266</v>
      </c>
    </row>
    <row r="9" spans="1:17" s="33" customFormat="1" ht="22.5">
      <c r="A9" s="2" t="s">
        <v>11</v>
      </c>
      <c r="B9" s="14" t="s">
        <v>63</v>
      </c>
      <c r="C9" s="14" t="s">
        <v>64</v>
      </c>
      <c r="D9" s="14" t="s">
        <v>58</v>
      </c>
      <c r="E9" s="14">
        <v>1993</v>
      </c>
      <c r="F9" s="14">
        <v>1969</v>
      </c>
      <c r="G9" s="14" t="s">
        <v>65</v>
      </c>
      <c r="H9" s="39" t="s">
        <v>66</v>
      </c>
      <c r="I9" s="40" t="s">
        <v>67</v>
      </c>
      <c r="J9" s="14">
        <v>6</v>
      </c>
      <c r="K9" s="14"/>
      <c r="L9" s="41" t="s">
        <v>157</v>
      </c>
      <c r="M9" s="14"/>
      <c r="N9" s="14"/>
      <c r="O9" s="14"/>
      <c r="P9" s="14" t="s">
        <v>266</v>
      </c>
      <c r="Q9" s="33" t="s">
        <v>46</v>
      </c>
    </row>
    <row r="10" spans="1:16" s="33" customFormat="1" ht="22.5">
      <c r="A10" s="2" t="s">
        <v>29</v>
      </c>
      <c r="B10" s="14" t="s">
        <v>68</v>
      </c>
      <c r="C10" s="14" t="s">
        <v>69</v>
      </c>
      <c r="D10" s="14" t="s">
        <v>58</v>
      </c>
      <c r="E10" s="14">
        <v>1987</v>
      </c>
      <c r="F10" s="14">
        <v>6842</v>
      </c>
      <c r="G10" s="14"/>
      <c r="H10" s="39" t="s">
        <v>70</v>
      </c>
      <c r="I10" s="40">
        <v>5</v>
      </c>
      <c r="J10" s="14">
        <v>6</v>
      </c>
      <c r="K10" s="14"/>
      <c r="L10" s="14"/>
      <c r="M10" s="14"/>
      <c r="N10" s="14"/>
      <c r="O10" s="14"/>
      <c r="P10" s="14" t="s">
        <v>266</v>
      </c>
    </row>
    <row r="11" spans="1:16" s="33" customFormat="1" ht="22.5">
      <c r="A11" s="2" t="s">
        <v>30</v>
      </c>
      <c r="B11" s="14" t="s">
        <v>71</v>
      </c>
      <c r="C11" s="14" t="s">
        <v>72</v>
      </c>
      <c r="D11" s="14" t="s">
        <v>58</v>
      </c>
      <c r="E11" s="14">
        <v>1979</v>
      </c>
      <c r="F11" s="14">
        <v>11100</v>
      </c>
      <c r="G11" s="14"/>
      <c r="H11" s="39" t="s">
        <v>73</v>
      </c>
      <c r="I11" s="40" t="s">
        <v>74</v>
      </c>
      <c r="J11" s="14">
        <v>6</v>
      </c>
      <c r="K11" s="14"/>
      <c r="L11" s="14"/>
      <c r="M11" s="14"/>
      <c r="N11" s="14"/>
      <c r="O11" s="14"/>
      <c r="P11" s="14" t="s">
        <v>266</v>
      </c>
    </row>
    <row r="12" spans="1:16" s="33" customFormat="1" ht="22.5">
      <c r="A12" s="2" t="s">
        <v>31</v>
      </c>
      <c r="B12" s="14" t="s">
        <v>86</v>
      </c>
      <c r="C12" s="14" t="s">
        <v>75</v>
      </c>
      <c r="D12" s="14" t="s">
        <v>58</v>
      </c>
      <c r="E12" s="14">
        <v>1983</v>
      </c>
      <c r="F12" s="14">
        <v>6842</v>
      </c>
      <c r="G12" s="14"/>
      <c r="H12" s="39" t="s">
        <v>76</v>
      </c>
      <c r="I12" s="40">
        <v>3.92</v>
      </c>
      <c r="J12" s="14">
        <v>2</v>
      </c>
      <c r="K12" s="14"/>
      <c r="L12" s="41" t="s">
        <v>158</v>
      </c>
      <c r="M12" s="14"/>
      <c r="N12" s="14"/>
      <c r="O12" s="14"/>
      <c r="P12" s="14" t="s">
        <v>266</v>
      </c>
    </row>
    <row r="13" spans="1:16" s="33" customFormat="1" ht="22.5">
      <c r="A13" s="2" t="s">
        <v>32</v>
      </c>
      <c r="B13" s="14" t="s">
        <v>77</v>
      </c>
      <c r="C13" s="14" t="s">
        <v>78</v>
      </c>
      <c r="D13" s="14" t="s">
        <v>79</v>
      </c>
      <c r="E13" s="14">
        <v>2009</v>
      </c>
      <c r="F13" s="14"/>
      <c r="G13" s="14"/>
      <c r="H13" s="39" t="s">
        <v>80</v>
      </c>
      <c r="I13" s="40">
        <v>0.37</v>
      </c>
      <c r="J13" s="14"/>
      <c r="K13" s="14"/>
      <c r="L13" s="41" t="s">
        <v>159</v>
      </c>
      <c r="M13" s="14"/>
      <c r="N13" s="14"/>
      <c r="O13" s="14"/>
      <c r="P13" s="14" t="s">
        <v>266</v>
      </c>
    </row>
    <row r="14" spans="1:17" s="33" customFormat="1" ht="22.5">
      <c r="A14" s="2" t="s">
        <v>33</v>
      </c>
      <c r="B14" s="14" t="s">
        <v>81</v>
      </c>
      <c r="C14" s="14" t="s">
        <v>82</v>
      </c>
      <c r="D14" s="14" t="s">
        <v>83</v>
      </c>
      <c r="E14" s="14">
        <v>2007</v>
      </c>
      <c r="F14" s="14">
        <v>1560</v>
      </c>
      <c r="G14" s="14" t="s">
        <v>84</v>
      </c>
      <c r="H14" s="39" t="s">
        <v>85</v>
      </c>
      <c r="I14" s="40" t="s">
        <v>62</v>
      </c>
      <c r="J14" s="14">
        <v>5</v>
      </c>
      <c r="K14" s="14">
        <v>263327</v>
      </c>
      <c r="L14" s="41" t="s">
        <v>160</v>
      </c>
      <c r="M14" s="14">
        <v>9000</v>
      </c>
      <c r="N14" s="43">
        <v>8100</v>
      </c>
      <c r="O14" s="43">
        <v>7200</v>
      </c>
      <c r="P14" s="14" t="s">
        <v>266</v>
      </c>
      <c r="Q14" s="33" t="s">
        <v>46</v>
      </c>
    </row>
    <row r="15" spans="1:16" s="33" customFormat="1" ht="22.5">
      <c r="A15" s="2" t="s">
        <v>34</v>
      </c>
      <c r="B15" s="23" t="s">
        <v>96</v>
      </c>
      <c r="C15" s="23" t="s">
        <v>97</v>
      </c>
      <c r="D15" s="23" t="s">
        <v>98</v>
      </c>
      <c r="E15" s="23">
        <v>1987</v>
      </c>
      <c r="F15" s="23" t="s">
        <v>62</v>
      </c>
      <c r="G15" s="23" t="s">
        <v>62</v>
      </c>
      <c r="H15" s="23" t="s">
        <v>99</v>
      </c>
      <c r="I15" s="23" t="s">
        <v>62</v>
      </c>
      <c r="J15" s="23" t="s">
        <v>62</v>
      </c>
      <c r="K15" s="23"/>
      <c r="L15" s="23" t="s">
        <v>100</v>
      </c>
      <c r="M15" s="23"/>
      <c r="N15" s="23"/>
      <c r="O15" s="23"/>
      <c r="P15" s="14" t="s">
        <v>266</v>
      </c>
    </row>
    <row r="16" spans="1:16" s="33" customFormat="1" ht="22.5">
      <c r="A16" s="2" t="s">
        <v>35</v>
      </c>
      <c r="B16" s="23" t="s">
        <v>101</v>
      </c>
      <c r="C16" s="23" t="s">
        <v>64</v>
      </c>
      <c r="D16" s="23" t="s">
        <v>98</v>
      </c>
      <c r="E16" s="23">
        <v>1996</v>
      </c>
      <c r="F16" s="23">
        <v>1968</v>
      </c>
      <c r="G16" s="23" t="s">
        <v>65</v>
      </c>
      <c r="H16" s="23" t="s">
        <v>102</v>
      </c>
      <c r="I16" s="23" t="s">
        <v>154</v>
      </c>
      <c r="J16" s="23">
        <v>6</v>
      </c>
      <c r="K16" s="23"/>
      <c r="L16" s="23" t="s">
        <v>155</v>
      </c>
      <c r="M16" s="23"/>
      <c r="N16" s="23"/>
      <c r="O16" s="23"/>
      <c r="P16" s="14" t="s">
        <v>266</v>
      </c>
    </row>
    <row r="17" spans="1:16" s="33" customFormat="1" ht="22.5">
      <c r="A17" s="2" t="s">
        <v>36</v>
      </c>
      <c r="B17" s="23" t="s">
        <v>62</v>
      </c>
      <c r="C17" s="23" t="s">
        <v>145</v>
      </c>
      <c r="D17" s="23" t="s">
        <v>146</v>
      </c>
      <c r="E17" s="23">
        <v>1971</v>
      </c>
      <c r="F17" s="23">
        <v>3420</v>
      </c>
      <c r="G17" s="23"/>
      <c r="H17" s="23">
        <v>352143</v>
      </c>
      <c r="I17" s="23"/>
      <c r="J17" s="23"/>
      <c r="K17" s="23"/>
      <c r="L17" s="23"/>
      <c r="M17" s="23"/>
      <c r="N17" s="23"/>
      <c r="O17" s="23"/>
      <c r="P17" s="14" t="s">
        <v>266</v>
      </c>
    </row>
    <row r="18" spans="1:16" s="33" customFormat="1" ht="22.5">
      <c r="A18" s="2" t="s">
        <v>37</v>
      </c>
      <c r="B18" s="24" t="s">
        <v>147</v>
      </c>
      <c r="C18" s="24" t="s">
        <v>148</v>
      </c>
      <c r="D18" s="24" t="s">
        <v>149</v>
      </c>
      <c r="E18" s="24">
        <v>2013</v>
      </c>
      <c r="F18" s="24" t="s">
        <v>62</v>
      </c>
      <c r="G18" s="24" t="s">
        <v>62</v>
      </c>
      <c r="H18" s="31" t="s">
        <v>150</v>
      </c>
      <c r="I18" s="24" t="s">
        <v>151</v>
      </c>
      <c r="J18" s="24" t="s">
        <v>62</v>
      </c>
      <c r="K18" s="24"/>
      <c r="L18" s="24" t="s">
        <v>152</v>
      </c>
      <c r="M18" s="24"/>
      <c r="N18" s="24"/>
      <c r="O18" s="24"/>
      <c r="P18" s="14" t="s">
        <v>266</v>
      </c>
    </row>
    <row r="19" spans="1:16" s="33" customFormat="1" ht="22.5">
      <c r="A19" s="2" t="s">
        <v>38</v>
      </c>
      <c r="B19" s="24" t="s">
        <v>161</v>
      </c>
      <c r="C19" s="24" t="s">
        <v>162</v>
      </c>
      <c r="D19" s="24" t="s">
        <v>83</v>
      </c>
      <c r="E19" s="24">
        <v>2003</v>
      </c>
      <c r="F19" s="24">
        <v>1796</v>
      </c>
      <c r="G19" s="24" t="s">
        <v>163</v>
      </c>
      <c r="H19" s="31" t="s">
        <v>164</v>
      </c>
      <c r="I19" s="24" t="s">
        <v>165</v>
      </c>
      <c r="J19" s="24">
        <v>5</v>
      </c>
      <c r="K19" s="24">
        <v>280020</v>
      </c>
      <c r="L19" s="24" t="s">
        <v>166</v>
      </c>
      <c r="M19" s="24">
        <v>8000</v>
      </c>
      <c r="N19" s="24">
        <v>7200</v>
      </c>
      <c r="O19" s="24">
        <v>6400</v>
      </c>
      <c r="P19" s="14" t="s">
        <v>266</v>
      </c>
    </row>
    <row r="20" spans="1:16" s="33" customFormat="1" ht="22.5">
      <c r="A20" s="2" t="s">
        <v>39</v>
      </c>
      <c r="B20" s="24" t="s">
        <v>167</v>
      </c>
      <c r="C20" s="24" t="s">
        <v>168</v>
      </c>
      <c r="D20" s="24" t="s">
        <v>87</v>
      </c>
      <c r="E20" s="24">
        <v>2016</v>
      </c>
      <c r="F20" s="24">
        <v>9291</v>
      </c>
      <c r="G20" s="24" t="s">
        <v>169</v>
      </c>
      <c r="H20" s="31" t="s">
        <v>170</v>
      </c>
      <c r="I20" s="24" t="s">
        <v>171</v>
      </c>
      <c r="J20" s="24">
        <v>6</v>
      </c>
      <c r="K20" s="24" t="s">
        <v>46</v>
      </c>
      <c r="L20" s="24" t="s">
        <v>172</v>
      </c>
      <c r="M20" s="24"/>
      <c r="N20" s="24"/>
      <c r="O20" s="24"/>
      <c r="P20" s="14" t="s">
        <v>266</v>
      </c>
    </row>
    <row r="21" spans="1:16" s="33" customFormat="1" ht="33.75">
      <c r="A21" s="2" t="s">
        <v>40</v>
      </c>
      <c r="B21" s="24" t="s">
        <v>173</v>
      </c>
      <c r="C21" s="24" t="s">
        <v>174</v>
      </c>
      <c r="D21" s="24" t="s">
        <v>175</v>
      </c>
      <c r="E21" s="24">
        <v>2007</v>
      </c>
      <c r="F21" s="24">
        <v>2287</v>
      </c>
      <c r="G21" s="24" t="s">
        <v>176</v>
      </c>
      <c r="H21" s="31" t="s">
        <v>177</v>
      </c>
      <c r="I21" s="24" t="s">
        <v>178</v>
      </c>
      <c r="J21" s="24">
        <v>7</v>
      </c>
      <c r="K21" s="24"/>
      <c r="L21" s="24" t="s">
        <v>179</v>
      </c>
      <c r="M21" s="24"/>
      <c r="N21" s="24"/>
      <c r="O21" s="24"/>
      <c r="P21" s="14" t="s">
        <v>266</v>
      </c>
    </row>
    <row r="22" spans="1:17" s="33" customFormat="1" ht="22.5">
      <c r="A22" s="2" t="s">
        <v>41</v>
      </c>
      <c r="B22" s="24" t="s">
        <v>224</v>
      </c>
      <c r="C22" s="24" t="s">
        <v>180</v>
      </c>
      <c r="D22" s="24" t="s">
        <v>87</v>
      </c>
      <c r="E22" s="24">
        <v>1999</v>
      </c>
      <c r="F22" s="24">
        <v>11100</v>
      </c>
      <c r="G22" s="24" t="s">
        <v>225</v>
      </c>
      <c r="H22" s="31" t="s">
        <v>226</v>
      </c>
      <c r="I22" s="24" t="s">
        <v>227</v>
      </c>
      <c r="J22" s="24">
        <v>6</v>
      </c>
      <c r="K22" s="24"/>
      <c r="L22" s="24" t="s">
        <v>181</v>
      </c>
      <c r="M22" s="24"/>
      <c r="N22" s="24"/>
      <c r="O22" s="24"/>
      <c r="P22" s="14" t="s">
        <v>266</v>
      </c>
      <c r="Q22" s="33" t="s">
        <v>46</v>
      </c>
    </row>
    <row r="23" spans="1:16" s="33" customFormat="1" ht="33.75">
      <c r="A23" s="2" t="s">
        <v>42</v>
      </c>
      <c r="B23" s="23" t="s">
        <v>182</v>
      </c>
      <c r="C23" s="23" t="s">
        <v>183</v>
      </c>
      <c r="D23" s="23" t="s">
        <v>184</v>
      </c>
      <c r="E23" s="23">
        <v>2017</v>
      </c>
      <c r="F23" s="23">
        <v>7120</v>
      </c>
      <c r="G23" s="23" t="s">
        <v>185</v>
      </c>
      <c r="H23" s="38" t="s">
        <v>186</v>
      </c>
      <c r="I23" s="23" t="s">
        <v>187</v>
      </c>
      <c r="J23" s="23">
        <v>1</v>
      </c>
      <c r="K23" s="23"/>
      <c r="L23" s="23" t="s">
        <v>188</v>
      </c>
      <c r="M23" s="23"/>
      <c r="N23" s="23"/>
      <c r="O23" s="23"/>
      <c r="P23" s="14" t="s">
        <v>266</v>
      </c>
    </row>
    <row r="24" spans="1:17" s="33" customFormat="1" ht="33.75">
      <c r="A24" s="2" t="s">
        <v>95</v>
      </c>
      <c r="B24" s="24" t="s">
        <v>228</v>
      </c>
      <c r="C24" s="24" t="s">
        <v>189</v>
      </c>
      <c r="D24" s="24" t="s">
        <v>190</v>
      </c>
      <c r="E24" s="24">
        <v>1984</v>
      </c>
      <c r="F24" s="24" t="s">
        <v>62</v>
      </c>
      <c r="G24" s="24" t="s">
        <v>62</v>
      </c>
      <c r="H24" s="31" t="s">
        <v>191</v>
      </c>
      <c r="I24" s="24" t="s">
        <v>192</v>
      </c>
      <c r="J24" s="24" t="s">
        <v>62</v>
      </c>
      <c r="K24" s="24"/>
      <c r="L24" s="24" t="s">
        <v>193</v>
      </c>
      <c r="M24" s="24"/>
      <c r="N24" s="24"/>
      <c r="O24" s="24"/>
      <c r="P24" s="14" t="s">
        <v>266</v>
      </c>
      <c r="Q24" s="33" t="s">
        <v>46</v>
      </c>
    </row>
    <row r="25" spans="1:16" s="33" customFormat="1" ht="22.5">
      <c r="A25" s="2" t="s">
        <v>133</v>
      </c>
      <c r="B25" s="24" t="s">
        <v>219</v>
      </c>
      <c r="C25" s="24" t="s">
        <v>220</v>
      </c>
      <c r="D25" s="24" t="s">
        <v>87</v>
      </c>
      <c r="E25" s="24">
        <v>2006</v>
      </c>
      <c r="F25" s="24">
        <v>2800</v>
      </c>
      <c r="G25" s="24" t="s">
        <v>221</v>
      </c>
      <c r="H25" s="31" t="s">
        <v>222</v>
      </c>
      <c r="I25" s="24" t="s">
        <v>274</v>
      </c>
      <c r="J25" s="24">
        <v>6</v>
      </c>
      <c r="K25" s="24"/>
      <c r="L25" s="24" t="s">
        <v>223</v>
      </c>
      <c r="M25" s="24"/>
      <c r="N25" s="24"/>
      <c r="O25" s="24"/>
      <c r="P25" s="14" t="s">
        <v>266</v>
      </c>
    </row>
    <row r="26" spans="1:16" s="33" customFormat="1" ht="22.5">
      <c r="A26" s="2" t="s">
        <v>134</v>
      </c>
      <c r="B26" s="24" t="s">
        <v>229</v>
      </c>
      <c r="C26" s="24" t="s">
        <v>230</v>
      </c>
      <c r="D26" s="24" t="s">
        <v>87</v>
      </c>
      <c r="E26" s="24">
        <v>2018</v>
      </c>
      <c r="F26" s="24">
        <v>12742</v>
      </c>
      <c r="G26" s="24" t="s">
        <v>231</v>
      </c>
      <c r="H26" s="31" t="s">
        <v>232</v>
      </c>
      <c r="I26" s="24" t="s">
        <v>233</v>
      </c>
      <c r="J26" s="24">
        <v>6</v>
      </c>
      <c r="K26" s="24"/>
      <c r="L26" s="24" t="s">
        <v>234</v>
      </c>
      <c r="M26" s="24"/>
      <c r="N26" s="24" t="s">
        <v>46</v>
      </c>
      <c r="O26" s="24"/>
      <c r="P26" s="14" t="s">
        <v>266</v>
      </c>
    </row>
    <row r="27" spans="1:16" s="33" customFormat="1" ht="22.5">
      <c r="A27" s="2" t="s">
        <v>135</v>
      </c>
      <c r="B27" s="23" t="s">
        <v>242</v>
      </c>
      <c r="C27" s="23" t="s">
        <v>243</v>
      </c>
      <c r="D27" s="23" t="s">
        <v>244</v>
      </c>
      <c r="E27" s="23">
        <v>2018</v>
      </c>
      <c r="F27" s="23" t="s">
        <v>62</v>
      </c>
      <c r="G27" s="23" t="s">
        <v>62</v>
      </c>
      <c r="H27" s="38" t="s">
        <v>245</v>
      </c>
      <c r="I27" s="23" t="s">
        <v>246</v>
      </c>
      <c r="J27" s="23" t="s">
        <v>62</v>
      </c>
      <c r="K27" s="23"/>
      <c r="L27" s="23" t="s">
        <v>247</v>
      </c>
      <c r="M27" s="23"/>
      <c r="N27" s="23"/>
      <c r="O27" s="23"/>
      <c r="P27" s="43" t="s">
        <v>266</v>
      </c>
    </row>
    <row r="28" spans="1:16" s="33" customFormat="1" ht="78.75">
      <c r="A28" s="2" t="s">
        <v>136</v>
      </c>
      <c r="B28" s="24" t="s">
        <v>249</v>
      </c>
      <c r="C28" s="24" t="s">
        <v>250</v>
      </c>
      <c r="D28" s="24" t="s">
        <v>251</v>
      </c>
      <c r="E28" s="24">
        <v>2001</v>
      </c>
      <c r="F28" s="24">
        <v>5480</v>
      </c>
      <c r="G28" s="24" t="s">
        <v>252</v>
      </c>
      <c r="H28" s="31" t="s">
        <v>253</v>
      </c>
      <c r="I28" s="24" t="s">
        <v>254</v>
      </c>
      <c r="J28" s="24">
        <v>2</v>
      </c>
      <c r="K28" s="24"/>
      <c r="L28" s="42">
        <v>37130</v>
      </c>
      <c r="M28" s="24"/>
      <c r="N28" s="24"/>
      <c r="O28" s="24"/>
      <c r="P28" s="24" t="s">
        <v>275</v>
      </c>
    </row>
    <row r="29" spans="1:16" s="33" customFormat="1" ht="22.5">
      <c r="A29" s="2" t="s">
        <v>137</v>
      </c>
      <c r="B29" s="24" t="s">
        <v>255</v>
      </c>
      <c r="C29" s="24" t="s">
        <v>256</v>
      </c>
      <c r="D29" s="24" t="s">
        <v>87</v>
      </c>
      <c r="E29" s="24">
        <v>2019</v>
      </c>
      <c r="F29" s="24">
        <v>6871</v>
      </c>
      <c r="G29" s="24" t="s">
        <v>257</v>
      </c>
      <c r="H29" s="31" t="s">
        <v>258</v>
      </c>
      <c r="I29" s="24" t="s">
        <v>259</v>
      </c>
      <c r="J29" s="24">
        <v>6</v>
      </c>
      <c r="K29" s="24"/>
      <c r="L29" s="42">
        <v>44041</v>
      </c>
      <c r="M29" s="24"/>
      <c r="N29" s="24"/>
      <c r="O29" s="24"/>
      <c r="P29" s="24" t="s">
        <v>267</v>
      </c>
    </row>
    <row r="30" spans="1:16" s="33" customFormat="1" ht="22.5">
      <c r="A30" s="2" t="s">
        <v>138</v>
      </c>
      <c r="B30" s="24" t="s">
        <v>280</v>
      </c>
      <c r="C30" s="24" t="s">
        <v>276</v>
      </c>
      <c r="D30" s="24" t="s">
        <v>175</v>
      </c>
      <c r="E30" s="24">
        <v>2007</v>
      </c>
      <c r="F30" s="24">
        <v>1995</v>
      </c>
      <c r="G30" s="24" t="s">
        <v>277</v>
      </c>
      <c r="H30" s="31" t="s">
        <v>278</v>
      </c>
      <c r="I30" s="24" t="s">
        <v>279</v>
      </c>
      <c r="J30" s="24">
        <v>3</v>
      </c>
      <c r="K30" s="24"/>
      <c r="L30" s="42">
        <v>43271</v>
      </c>
      <c r="M30" s="24"/>
      <c r="N30" s="24"/>
      <c r="O30" s="24"/>
      <c r="P30" s="24" t="s">
        <v>281</v>
      </c>
    </row>
    <row r="31" spans="1:16" s="33" customFormat="1" ht="12.75">
      <c r="A31" s="58" t="s">
        <v>282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</row>
    <row r="32" spans="1:16" s="33" customFormat="1" ht="12.75">
      <c r="A32" s="58" t="s">
        <v>283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="33" customFormat="1" ht="12.75">
      <c r="A33" s="13" t="s">
        <v>284</v>
      </c>
    </row>
    <row r="34" s="33" customFormat="1" ht="12.75">
      <c r="A34" s="13" t="s">
        <v>285</v>
      </c>
    </row>
    <row r="35" s="33" customFormat="1" ht="12.75">
      <c r="A35" s="33" t="s">
        <v>286</v>
      </c>
    </row>
  </sheetData>
  <sheetProtection selectLockedCells="1" selectUnlockedCells="1"/>
  <mergeCells count="6">
    <mergeCell ref="A2:P2"/>
    <mergeCell ref="A3:P3"/>
    <mergeCell ref="A4:P4"/>
    <mergeCell ref="A5:P5"/>
    <mergeCell ref="A31:P31"/>
    <mergeCell ref="A32:P32"/>
  </mergeCells>
  <printOptions horizontalCentered="1" verticalCentered="1"/>
  <pageMargins left="0.1968503937007874" right="0.1968503937007874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2020-10-14T08:35:16Z</cp:lastPrinted>
  <dcterms:created xsi:type="dcterms:W3CDTF">2011-11-11T14:58:39Z</dcterms:created>
  <dcterms:modified xsi:type="dcterms:W3CDTF">2020-10-19T09:50:17Z</dcterms:modified>
  <cp:category/>
  <cp:version/>
  <cp:contentType/>
  <cp:contentStatus/>
</cp:coreProperties>
</file>