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środ strutturalne" sheetId="1" r:id="rId1"/>
  </sheets>
  <definedNames>
    <definedName name="_xlnm.Print_Area" localSheetId="0">'zał środ strutturalne'!$A$1:$P$47</definedName>
  </definedNames>
  <calcPr fullCalcOnLoad="1"/>
</workbook>
</file>

<file path=xl/sharedStrings.xml><?xml version="1.0" encoding="utf-8"?>
<sst xmlns="http://schemas.openxmlformats.org/spreadsheetml/2006/main" count="62" uniqueCount="47">
  <si>
    <t xml:space="preserve"> Rady Gminy Radzanów</t>
  </si>
  <si>
    <t>WYDATKI NA PROGRAMY I PROJEKTY REALIZOWANE ZE ŚRODKÓW STRUKTURALNYCH I FUNDUSZY SPÓJNOŚCI</t>
  </si>
  <si>
    <t>Lp.</t>
  </si>
  <si>
    <t>KATEGORIA INTERWENCJI FUNDUSZY  STRUKTURALNYCH</t>
  </si>
  <si>
    <t>KLASYFIKACJA  (dział, rozdział)</t>
  </si>
  <si>
    <t>wydatki w okresie realizacji projektu (całkowita wartość Projektu)</t>
  </si>
  <si>
    <t>w tym:</t>
  </si>
  <si>
    <t>Planowane wydatki</t>
  </si>
  <si>
    <t>2005r.</t>
  </si>
  <si>
    <t>wydatki razem</t>
  </si>
  <si>
    <t>z tego:</t>
  </si>
  <si>
    <t>PROJEKT</t>
  </si>
  <si>
    <t>środki z budzetu krajowego</t>
  </si>
  <si>
    <t>środki z budzetu EU</t>
  </si>
  <si>
    <t xml:space="preserve">Środki z budżetu UE </t>
  </si>
  <si>
    <t>Środki z budzetu krajowego</t>
  </si>
  <si>
    <t>z tego źródła finansowania</t>
  </si>
  <si>
    <t>pożyczki i kredyty</t>
  </si>
  <si>
    <t>obligacje</t>
  </si>
  <si>
    <t>pozostałe</t>
  </si>
  <si>
    <t>pożyczki na prefinansowanie z budzetu państwa</t>
  </si>
  <si>
    <t>Wydatki majątkowe razem</t>
  </si>
  <si>
    <t>dział 801 rozdział 80110</t>
  </si>
  <si>
    <t>Działanie: Lokalna infrastruktura społeczna</t>
  </si>
  <si>
    <t>1.1</t>
  </si>
  <si>
    <t>Nazwa projektu: Budowa hali sportowej przy Zespole Szkół w Radzanowie</t>
  </si>
  <si>
    <t>z tego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</si>
  <si>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</si>
  <si>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r>
      <t xml:space="preserve">Priorytet: 3. </t>
    </r>
    <r>
      <rPr>
        <b/>
        <sz val="8"/>
        <rFont val="Arial CE"/>
        <family val="2"/>
      </rPr>
      <t>Rozwój lokalny</t>
    </r>
  </si>
  <si>
    <t>1.2</t>
  </si>
  <si>
    <t>1.3</t>
  </si>
  <si>
    <t>dział 600 rozdział 60016</t>
  </si>
  <si>
    <t>dział 854 rozdział 85415</t>
  </si>
  <si>
    <t>Wydatki biężace razem</t>
  </si>
  <si>
    <t>II</t>
  </si>
  <si>
    <t>I</t>
  </si>
  <si>
    <t>OGÓŁEM (I+II)</t>
  </si>
  <si>
    <t>Działanie: Wyrównywanie szans edukacyjnych poprzez programy stypendialne ZPORR</t>
  </si>
  <si>
    <t>Priorytet: 2. Wzmocnienie rozwoju zasobów ludzkich w regionach</t>
  </si>
  <si>
    <t>Nazwa projektu: Stypendia dla uczniów Liceum Ogólnokształcącego w Radzanowie - promocją szkół ponadgimnazjalnych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</si>
  <si>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</si>
  <si>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Działanie: 3.1 Obszary wiejskie</t>
  </si>
  <si>
    <t>Nazwa projektu: Przebudowa drogi gminnej do miejscowości Trzciniec</t>
  </si>
  <si>
    <r>
      <t xml:space="preserve">Nazwa projektu: Przebudowa drogi gminnej w miejscowości </t>
    </r>
    <r>
      <rPr>
        <sz val="12"/>
        <rFont val="Arial CE"/>
        <family val="2"/>
      </rPr>
      <t>Wróblewo</t>
    </r>
  </si>
  <si>
    <t>Załącznik Nr 5</t>
  </si>
  <si>
    <t xml:space="preserve"> z dnia 18 lutego 2005r.</t>
  </si>
  <si>
    <t xml:space="preserve"> do Uchwały Nr XXII/129/2005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</si>
</sst>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3">
    <font>
      <sz val="10"/>
      <name val="Arial CE"/>
      <family val="0"/>
    </font>
    <font>
      <sz val="11"/>
      <name val="Arial CE"/>
      <family val="2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Franklin Gothic Demi Cond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5" fontId="3" fillId="0" borderId="0" xfId="15" applyNumberFormat="1" applyFont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175" fontId="8" fillId="3" borderId="6" xfId="1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75" fontId="2" fillId="3" borderId="8" xfId="15" applyNumberFormat="1" applyFont="1" applyFill="1" applyBorder="1" applyAlignment="1">
      <alignment horizontal="center" vertical="center" wrapText="1"/>
    </xf>
    <xf numFmtId="175" fontId="2" fillId="0" borderId="8" xfId="15" applyNumberFormat="1" applyFont="1" applyBorder="1" applyAlignment="1">
      <alignment vertical="center"/>
    </xf>
    <xf numFmtId="175" fontId="2" fillId="0" borderId="8" xfId="15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5" fontId="2" fillId="3" borderId="0" xfId="15" applyNumberFormat="1" applyFont="1" applyFill="1" applyBorder="1" applyAlignment="1">
      <alignment horizontal="center" vertical="center" wrapText="1"/>
    </xf>
    <xf numFmtId="175" fontId="2" fillId="0" borderId="0" xfId="15" applyNumberFormat="1" applyFont="1" applyBorder="1" applyAlignment="1">
      <alignment vertical="center"/>
    </xf>
    <xf numFmtId="175" fontId="2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5" fontId="2" fillId="3" borderId="11" xfId="15" applyNumberFormat="1" applyFont="1" applyFill="1" applyBorder="1" applyAlignment="1">
      <alignment horizontal="center" vertical="center" wrapText="1"/>
    </xf>
    <xf numFmtId="175" fontId="2" fillId="0" borderId="11" xfId="15" applyNumberFormat="1" applyFont="1" applyBorder="1" applyAlignment="1">
      <alignment vertical="center"/>
    </xf>
    <xf numFmtId="175" fontId="2" fillId="0" borderId="11" xfId="15" applyNumberFormat="1" applyFont="1" applyBorder="1" applyAlignment="1">
      <alignment vertical="center"/>
    </xf>
    <xf numFmtId="0" fontId="0" fillId="0" borderId="11" xfId="0" applyBorder="1" applyAlignment="1">
      <alignment/>
    </xf>
    <xf numFmtId="175" fontId="2" fillId="3" borderId="12" xfId="15" applyNumberFormat="1" applyFont="1" applyFill="1" applyBorder="1" applyAlignment="1">
      <alignment horizontal="center" vertical="center" wrapText="1"/>
    </xf>
    <xf numFmtId="175" fontId="2" fillId="0" borderId="4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5" fontId="2" fillId="3" borderId="6" xfId="15" applyNumberFormat="1" applyFont="1" applyFill="1" applyBorder="1" applyAlignment="1">
      <alignment horizontal="center" vertical="center" wrapText="1"/>
    </xf>
    <xf numFmtId="175" fontId="2" fillId="0" borderId="6" xfId="15" applyNumberFormat="1" applyFont="1" applyBorder="1" applyAlignment="1">
      <alignment vertical="center"/>
    </xf>
    <xf numFmtId="0" fontId="0" fillId="0" borderId="15" xfId="0" applyBorder="1" applyAlignment="1">
      <alignment horizontal="center"/>
    </xf>
    <xf numFmtId="175" fontId="2" fillId="0" borderId="5" xfId="15" applyNumberFormat="1" applyFont="1" applyBorder="1" applyAlignment="1">
      <alignment vertical="center"/>
    </xf>
    <xf numFmtId="0" fontId="0" fillId="0" borderId="16" xfId="0" applyBorder="1" applyAlignment="1">
      <alignment/>
    </xf>
    <xf numFmtId="175" fontId="8" fillId="3" borderId="0" xfId="15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75" fontId="8" fillId="3" borderId="9" xfId="15" applyNumberFormat="1" applyFont="1" applyFill="1" applyBorder="1" applyAlignment="1">
      <alignment horizontal="center" vertical="center" wrapText="1"/>
    </xf>
    <xf numFmtId="175" fontId="8" fillId="3" borderId="10" xfId="15" applyNumberFormat="1" applyFont="1" applyFill="1" applyBorder="1" applyAlignment="1">
      <alignment horizontal="center" vertical="center" wrapText="1"/>
    </xf>
    <xf numFmtId="175" fontId="8" fillId="3" borderId="11" xfId="15" applyNumberFormat="1" applyFont="1" applyFill="1" applyBorder="1" applyAlignment="1">
      <alignment horizontal="center" vertical="center" wrapText="1"/>
    </xf>
    <xf numFmtId="175" fontId="8" fillId="3" borderId="7" xfId="15" applyNumberFormat="1" applyFont="1" applyFill="1" applyBorder="1" applyAlignment="1">
      <alignment horizontal="center" vertical="center" wrapText="1"/>
    </xf>
    <xf numFmtId="175" fontId="2" fillId="0" borderId="7" xfId="15" applyNumberFormat="1" applyFont="1" applyBorder="1" applyAlignment="1">
      <alignment vertical="center"/>
    </xf>
    <xf numFmtId="175" fontId="7" fillId="3" borderId="6" xfId="1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2" fillId="3" borderId="19" xfId="15" applyNumberFormat="1" applyFont="1" applyFill="1" applyBorder="1" applyAlignment="1">
      <alignment horizontal="center" vertical="center" wrapText="1"/>
    </xf>
    <xf numFmtId="175" fontId="4" fillId="0" borderId="4" xfId="15" applyNumberFormat="1" applyFont="1" applyBorder="1" applyAlignment="1">
      <alignment vertical="center"/>
    </xf>
    <xf numFmtId="175" fontId="4" fillId="3" borderId="19" xfId="15" applyNumberFormat="1" applyFont="1" applyFill="1" applyBorder="1" applyAlignment="1">
      <alignment horizontal="center" vertical="center" wrapText="1"/>
    </xf>
    <xf numFmtId="175" fontId="4" fillId="0" borderId="5" xfId="15" applyNumberFormat="1" applyFont="1" applyBorder="1" applyAlignment="1">
      <alignment vertical="center"/>
    </xf>
    <xf numFmtId="175" fontId="7" fillId="3" borderId="4" xfId="15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175" fontId="2" fillId="3" borderId="18" xfId="15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75" fontId="2" fillId="3" borderId="17" xfId="15" applyNumberFormat="1" applyFont="1" applyFill="1" applyBorder="1" applyAlignment="1">
      <alignment horizontal="center" vertical="center" wrapText="1"/>
    </xf>
    <xf numFmtId="175" fontId="1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175" fontId="2" fillId="3" borderId="10" xfId="15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5" fontId="8" fillId="3" borderId="17" xfId="15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175" fontId="1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2" borderId="23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60" zoomScaleNormal="60" workbookViewId="0" topLeftCell="E33">
      <selection activeCell="L20" sqref="L20"/>
    </sheetView>
  </sheetViews>
  <sheetFormatPr defaultColWidth="9.00390625" defaultRowHeight="12.75"/>
  <cols>
    <col min="1" max="1" width="4.875" style="1" customWidth="1"/>
    <col min="2" max="2" width="28.625" style="2" customWidth="1"/>
    <col min="3" max="3" width="13.00390625" style="0" customWidth="1"/>
    <col min="4" max="4" width="10.25390625" style="1" customWidth="1"/>
    <col min="5" max="5" width="16.875" style="3" customWidth="1"/>
    <col min="6" max="6" width="17.125" style="3" customWidth="1"/>
    <col min="7" max="7" width="15.875" style="0" customWidth="1"/>
    <col min="8" max="8" width="15.625" style="0" customWidth="1"/>
    <col min="9" max="9" width="15.25390625" style="0" customWidth="1"/>
    <col min="10" max="10" width="12.625" style="0" customWidth="1"/>
    <col min="11" max="11" width="9.25390625" style="0" bestFit="1" customWidth="1"/>
    <col min="12" max="12" width="15.125" style="0" bestFit="1" customWidth="1"/>
    <col min="13" max="13" width="14.875" style="0" customWidth="1"/>
    <col min="14" max="14" width="15.625" style="0" customWidth="1"/>
    <col min="15" max="15" width="13.375" style="0" customWidth="1"/>
    <col min="16" max="16" width="10.625" style="0" customWidth="1"/>
  </cols>
  <sheetData>
    <row r="1" spans="6:15" ht="18">
      <c r="F1" s="4"/>
      <c r="N1" s="4" t="s">
        <v>44</v>
      </c>
      <c r="O1" s="4"/>
    </row>
    <row r="2" spans="6:15" ht="18">
      <c r="F2" s="5"/>
      <c r="N2" s="5" t="s">
        <v>46</v>
      </c>
      <c r="O2" s="5"/>
    </row>
    <row r="3" spans="6:15" ht="18">
      <c r="F3" s="5"/>
      <c r="N3" s="5" t="s">
        <v>0</v>
      </c>
      <c r="O3" s="5"/>
    </row>
    <row r="4" spans="6:15" ht="18">
      <c r="F4" s="6"/>
      <c r="N4" s="6" t="s">
        <v>45</v>
      </c>
      <c r="O4" s="6"/>
    </row>
    <row r="5" ht="18">
      <c r="D5" s="7" t="s">
        <v>1</v>
      </c>
    </row>
    <row r="6" ht="18.75" thickBot="1"/>
    <row r="7" spans="1:16" ht="18" customHeight="1">
      <c r="A7" s="99" t="s">
        <v>2</v>
      </c>
      <c r="B7" s="8"/>
      <c r="C7" s="97" t="s">
        <v>3</v>
      </c>
      <c r="D7" s="97" t="s">
        <v>4</v>
      </c>
      <c r="E7" s="97" t="s">
        <v>5</v>
      </c>
      <c r="F7" s="91" t="s">
        <v>6</v>
      </c>
      <c r="G7" s="92"/>
      <c r="H7" s="106" t="s">
        <v>7</v>
      </c>
      <c r="I7" s="107"/>
      <c r="J7" s="107"/>
      <c r="K7" s="107"/>
      <c r="L7" s="107"/>
      <c r="M7" s="107"/>
      <c r="N7" s="107"/>
      <c r="O7" s="107"/>
      <c r="P7" s="107"/>
    </row>
    <row r="8" spans="1:16" ht="22.5" customHeight="1">
      <c r="A8" s="100"/>
      <c r="B8" s="9"/>
      <c r="C8" s="98"/>
      <c r="D8" s="98"/>
      <c r="E8" s="98"/>
      <c r="F8" s="93"/>
      <c r="G8" s="94"/>
      <c r="H8" s="108" t="s">
        <v>8</v>
      </c>
      <c r="I8" s="109"/>
      <c r="J8" s="109"/>
      <c r="K8" s="109"/>
      <c r="L8" s="109"/>
      <c r="M8" s="109"/>
      <c r="N8" s="109"/>
      <c r="O8" s="109"/>
      <c r="P8" s="109"/>
    </row>
    <row r="9" spans="1:16" ht="13.5" customHeight="1" thickBot="1">
      <c r="A9" s="100"/>
      <c r="B9" s="9"/>
      <c r="C9" s="98"/>
      <c r="D9" s="98"/>
      <c r="E9" s="98"/>
      <c r="F9" s="93"/>
      <c r="G9" s="94"/>
      <c r="H9" s="110" t="s">
        <v>9</v>
      </c>
      <c r="I9" s="104" t="s">
        <v>10</v>
      </c>
      <c r="J9" s="105"/>
      <c r="K9" s="105"/>
      <c r="L9" s="105"/>
      <c r="M9" s="105"/>
      <c r="N9" s="105"/>
      <c r="O9" s="105"/>
      <c r="P9" s="105"/>
    </row>
    <row r="10" spans="1:16" ht="18" customHeight="1" thickBot="1">
      <c r="A10" s="100"/>
      <c r="B10" s="9" t="s">
        <v>11</v>
      </c>
      <c r="C10" s="98"/>
      <c r="D10" s="98"/>
      <c r="E10" s="98"/>
      <c r="F10" s="95"/>
      <c r="G10" s="96"/>
      <c r="H10" s="111"/>
      <c r="I10" s="101" t="s">
        <v>12</v>
      </c>
      <c r="J10" s="102"/>
      <c r="K10" s="102"/>
      <c r="L10" s="103"/>
      <c r="M10" s="101" t="s">
        <v>13</v>
      </c>
      <c r="N10" s="102"/>
      <c r="O10" s="102"/>
      <c r="P10" s="102"/>
    </row>
    <row r="11" spans="1:16" ht="13.5" customHeight="1" thickBot="1">
      <c r="A11" s="100"/>
      <c r="B11" s="9"/>
      <c r="C11" s="98"/>
      <c r="D11" s="98"/>
      <c r="E11" s="98"/>
      <c r="F11" s="97" t="s">
        <v>14</v>
      </c>
      <c r="G11" s="97" t="s">
        <v>15</v>
      </c>
      <c r="H11" s="111"/>
      <c r="I11" s="110" t="s">
        <v>9</v>
      </c>
      <c r="J11" s="113" t="s">
        <v>16</v>
      </c>
      <c r="K11" s="114"/>
      <c r="L11" s="115"/>
      <c r="M11" s="110" t="s">
        <v>9</v>
      </c>
      <c r="N11" s="113" t="s">
        <v>16</v>
      </c>
      <c r="O11" s="114"/>
      <c r="P11" s="114"/>
    </row>
    <row r="12" spans="1:16" ht="105" customHeight="1">
      <c r="A12" s="100"/>
      <c r="B12" s="9"/>
      <c r="C12" s="98"/>
      <c r="D12" s="98"/>
      <c r="E12" s="98"/>
      <c r="F12" s="98"/>
      <c r="G12" s="98"/>
      <c r="H12" s="112"/>
      <c r="I12" s="112"/>
      <c r="J12" s="45" t="s">
        <v>17</v>
      </c>
      <c r="K12" s="45" t="s">
        <v>18</v>
      </c>
      <c r="L12" s="45" t="s">
        <v>19</v>
      </c>
      <c r="M12" s="112"/>
      <c r="N12" s="45" t="s">
        <v>20</v>
      </c>
      <c r="O12" s="45" t="s">
        <v>17</v>
      </c>
      <c r="P12" s="45" t="s">
        <v>19</v>
      </c>
    </row>
    <row r="13" spans="1:16" ht="21" customHeight="1">
      <c r="A13" s="10"/>
      <c r="B13" s="11"/>
      <c r="C13" s="12"/>
      <c r="D13" s="13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3.5" customHeight="1">
      <c r="A14" s="10">
        <v>1</v>
      </c>
      <c r="B14" s="11">
        <v>2</v>
      </c>
      <c r="C14" s="87">
        <v>3</v>
      </c>
      <c r="D14" s="88">
        <v>4</v>
      </c>
      <c r="E14" s="14">
        <v>5</v>
      </c>
      <c r="F14" s="14">
        <v>6</v>
      </c>
      <c r="G14" s="15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</row>
    <row r="15" spans="1:16" s="19" customFormat="1" ht="52.5" customHeight="1">
      <c r="A15" s="17" t="s">
        <v>35</v>
      </c>
      <c r="B15" s="79" t="s">
        <v>21</v>
      </c>
      <c r="C15" s="89"/>
      <c r="D15" s="90"/>
      <c r="E15" s="80">
        <f>E19+E28+E36</f>
        <v>3546414</v>
      </c>
      <c r="F15" s="18">
        <f aca="true" t="shared" si="0" ref="F15:P15">F19+F28+F36</f>
        <v>2620363</v>
      </c>
      <c r="G15" s="18">
        <f t="shared" si="0"/>
        <v>926051</v>
      </c>
      <c r="H15" s="18">
        <f t="shared" si="0"/>
        <v>2474211</v>
      </c>
      <c r="I15" s="18">
        <f t="shared" si="0"/>
        <v>625317</v>
      </c>
      <c r="J15" s="18">
        <f t="shared" si="0"/>
        <v>201912</v>
      </c>
      <c r="K15" s="18">
        <f t="shared" si="0"/>
        <v>0</v>
      </c>
      <c r="L15" s="18">
        <f t="shared" si="0"/>
        <v>423405</v>
      </c>
      <c r="M15" s="18">
        <f t="shared" si="0"/>
        <v>1848894</v>
      </c>
      <c r="N15" s="18">
        <f t="shared" si="0"/>
        <v>1848894</v>
      </c>
      <c r="O15" s="18">
        <f t="shared" si="0"/>
        <v>0</v>
      </c>
      <c r="P15" s="18">
        <f t="shared" si="0"/>
        <v>0</v>
      </c>
    </row>
    <row r="16" spans="1:16" ht="22.5">
      <c r="A16" s="20"/>
      <c r="B16" s="46" t="s">
        <v>27</v>
      </c>
      <c r="C16" s="26"/>
      <c r="D16" s="27"/>
      <c r="E16" s="22"/>
      <c r="F16" s="23"/>
      <c r="G16" s="24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8">
      <c r="A17" s="20"/>
      <c r="B17" s="46" t="s">
        <v>28</v>
      </c>
      <c r="C17" s="26"/>
      <c r="D17" s="27"/>
      <c r="E17" s="28"/>
      <c r="F17" s="29"/>
      <c r="G17" s="30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2.5">
      <c r="A18" s="20"/>
      <c r="B18" s="46" t="s">
        <v>23</v>
      </c>
      <c r="C18" s="32"/>
      <c r="D18" s="33"/>
      <c r="E18" s="34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36">
      <c r="A19" s="20" t="s">
        <v>24</v>
      </c>
      <c r="B19" s="47" t="s">
        <v>25</v>
      </c>
      <c r="C19" s="77">
        <v>36</v>
      </c>
      <c r="D19" s="48" t="s">
        <v>22</v>
      </c>
      <c r="E19" s="50">
        <f>SUM(E21:E24)</f>
        <v>2999474</v>
      </c>
      <c r="F19" s="50">
        <f>SUM(F21:F24)</f>
        <v>2213169</v>
      </c>
      <c r="G19" s="50">
        <f>SUM(G21:G24)</f>
        <v>786305</v>
      </c>
      <c r="H19" s="62">
        <f>I19+M19</f>
        <v>1931271</v>
      </c>
      <c r="I19" s="62">
        <f>SUM(J19:L19)</f>
        <v>489571</v>
      </c>
      <c r="J19" s="62">
        <v>120460</v>
      </c>
      <c r="K19" s="62"/>
      <c r="L19" s="62">
        <v>369111</v>
      </c>
      <c r="M19" s="62">
        <f>SUM(N19:P19)</f>
        <v>1441700</v>
      </c>
      <c r="N19" s="62">
        <v>1441700</v>
      </c>
      <c r="O19" s="62">
        <v>0</v>
      </c>
      <c r="P19" s="54"/>
    </row>
    <row r="20" spans="1:16" ht="20.25" customHeight="1">
      <c r="A20" s="20"/>
      <c r="B20" s="63" t="s">
        <v>26</v>
      </c>
      <c r="C20" s="21"/>
      <c r="D20" s="64"/>
      <c r="E20" s="73"/>
      <c r="F20" s="38"/>
      <c r="G20" s="78"/>
      <c r="H20" s="56"/>
      <c r="I20" s="25"/>
      <c r="J20" s="25"/>
      <c r="K20" s="25"/>
      <c r="L20" s="25"/>
      <c r="M20" s="25"/>
      <c r="N20" s="25"/>
      <c r="O20" s="25"/>
      <c r="P20" s="25"/>
    </row>
    <row r="21" spans="1:16" ht="27.75" customHeight="1">
      <c r="A21" s="20"/>
      <c r="B21" s="63">
        <v>2003</v>
      </c>
      <c r="C21" s="26"/>
      <c r="D21" s="65"/>
      <c r="E21" s="67">
        <f>SUM(F21:G21)</f>
        <v>31540</v>
      </c>
      <c r="F21" s="39">
        <v>0</v>
      </c>
      <c r="G21" s="53">
        <v>31540</v>
      </c>
      <c r="H21" s="57"/>
      <c r="I21" s="55"/>
      <c r="J21" s="31"/>
      <c r="K21" s="31"/>
      <c r="L21" s="55"/>
      <c r="M21" s="31"/>
      <c r="N21" s="31"/>
      <c r="O21" s="31"/>
      <c r="P21" s="31"/>
    </row>
    <row r="22" spans="1:16" ht="29.25" customHeight="1">
      <c r="A22" s="20"/>
      <c r="B22" s="63">
        <v>2004</v>
      </c>
      <c r="C22" s="26"/>
      <c r="D22" s="65"/>
      <c r="E22" s="67">
        <f>SUM(F22:G22)</f>
        <v>7648</v>
      </c>
      <c r="F22" s="39">
        <v>0</v>
      </c>
      <c r="G22" s="53">
        <v>7648</v>
      </c>
      <c r="H22" s="57"/>
      <c r="I22" s="55"/>
      <c r="J22" s="55"/>
      <c r="K22" s="31"/>
      <c r="L22" s="55"/>
      <c r="M22" s="55"/>
      <c r="N22" s="31"/>
      <c r="O22" s="55"/>
      <c r="P22" s="31"/>
    </row>
    <row r="23" spans="1:16" ht="33" customHeight="1">
      <c r="A23" s="20"/>
      <c r="B23" s="63">
        <v>2005</v>
      </c>
      <c r="C23" s="26"/>
      <c r="D23" s="65"/>
      <c r="E23" s="69">
        <f>SUM(F23:G23)</f>
        <v>1931271</v>
      </c>
      <c r="F23" s="68">
        <v>1441703</v>
      </c>
      <c r="G23" s="70">
        <v>489568</v>
      </c>
      <c r="H23" s="57"/>
      <c r="I23" s="55"/>
      <c r="J23" s="55"/>
      <c r="K23" s="55"/>
      <c r="L23" s="55"/>
      <c r="M23" s="55"/>
      <c r="N23" s="55"/>
      <c r="O23" s="55"/>
      <c r="P23" s="55"/>
    </row>
    <row r="24" spans="1:16" ht="29.25" customHeight="1">
      <c r="A24" s="20"/>
      <c r="B24" s="63">
        <v>2006</v>
      </c>
      <c r="C24" s="32"/>
      <c r="D24" s="66"/>
      <c r="E24" s="67">
        <f>SUM(F24:G24)</f>
        <v>1029015</v>
      </c>
      <c r="F24" s="39">
        <v>771466</v>
      </c>
      <c r="G24" s="53">
        <v>257549</v>
      </c>
      <c r="H24" s="58"/>
      <c r="I24" s="59"/>
      <c r="J24" s="59"/>
      <c r="K24" s="37"/>
      <c r="L24" s="59"/>
      <c r="M24" s="59"/>
      <c r="N24" s="37"/>
      <c r="O24" s="37"/>
      <c r="P24" s="37"/>
    </row>
    <row r="25" spans="1:16" ht="22.5">
      <c r="A25" s="20"/>
      <c r="B25" s="46" t="s">
        <v>40</v>
      </c>
      <c r="C25" s="26"/>
      <c r="D25" s="27"/>
      <c r="E25" s="22"/>
      <c r="F25" s="23"/>
      <c r="G25" s="24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8">
      <c r="A26" s="20"/>
      <c r="B26" s="46" t="s">
        <v>28</v>
      </c>
      <c r="C26" s="26"/>
      <c r="D26" s="27"/>
      <c r="E26" s="28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8">
      <c r="A27" s="20"/>
      <c r="B27" s="46" t="s">
        <v>41</v>
      </c>
      <c r="C27" s="32"/>
      <c r="D27" s="33"/>
      <c r="E27" s="34"/>
      <c r="F27" s="35"/>
      <c r="G27" s="36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37.5">
      <c r="A28" s="20" t="s">
        <v>29</v>
      </c>
      <c r="B28" s="47" t="s">
        <v>43</v>
      </c>
      <c r="C28" s="77">
        <v>3122</v>
      </c>
      <c r="D28" s="48" t="s">
        <v>31</v>
      </c>
      <c r="E28" s="50">
        <f>SUM(E30:E31)</f>
        <v>263901</v>
      </c>
      <c r="F28" s="50">
        <f>SUM(F30:F31)</f>
        <v>196419</v>
      </c>
      <c r="G28" s="50">
        <f>SUM(G30:G31)</f>
        <v>67482</v>
      </c>
      <c r="H28" s="62">
        <f>I28+M28</f>
        <v>261901</v>
      </c>
      <c r="I28" s="62">
        <f>SUM(J28:L28)</f>
        <v>65482</v>
      </c>
      <c r="J28" s="62">
        <v>39292</v>
      </c>
      <c r="K28" s="62">
        <v>0</v>
      </c>
      <c r="L28" s="62">
        <v>26190</v>
      </c>
      <c r="M28" s="62">
        <f>SUM(N28:P28)</f>
        <v>196419</v>
      </c>
      <c r="N28" s="62">
        <v>196419</v>
      </c>
      <c r="O28" s="54">
        <v>0</v>
      </c>
      <c r="P28" s="54">
        <v>0</v>
      </c>
    </row>
    <row r="29" spans="1:16" ht="20.25" customHeight="1">
      <c r="A29" s="20"/>
      <c r="B29" s="63" t="s">
        <v>26</v>
      </c>
      <c r="C29" s="21"/>
      <c r="D29" s="64"/>
      <c r="E29" s="38"/>
      <c r="F29" s="38"/>
      <c r="G29" s="38"/>
      <c r="H29" s="56"/>
      <c r="I29" s="25"/>
      <c r="J29" s="25"/>
      <c r="K29" s="25"/>
      <c r="L29" s="25"/>
      <c r="M29" s="25"/>
      <c r="N29" s="25"/>
      <c r="O29" s="25"/>
      <c r="P29" s="25"/>
    </row>
    <row r="30" spans="1:16" ht="25.5" customHeight="1">
      <c r="A30" s="20"/>
      <c r="B30" s="63">
        <v>2004</v>
      </c>
      <c r="C30" s="26"/>
      <c r="D30" s="65"/>
      <c r="E30" s="69">
        <v>2000</v>
      </c>
      <c r="F30" s="68">
        <v>0</v>
      </c>
      <c r="G30" s="70">
        <v>2000</v>
      </c>
      <c r="H30" s="57"/>
      <c r="I30" s="55"/>
      <c r="J30" s="55"/>
      <c r="K30" s="31"/>
      <c r="L30" s="55"/>
      <c r="M30" s="55"/>
      <c r="N30" s="31"/>
      <c r="O30" s="31"/>
      <c r="P30" s="31"/>
    </row>
    <row r="31" spans="1:16" ht="25.5" customHeight="1">
      <c r="A31" s="20"/>
      <c r="B31" s="63">
        <v>2005</v>
      </c>
      <c r="C31" s="32"/>
      <c r="D31" s="66"/>
      <c r="E31" s="69">
        <v>261901</v>
      </c>
      <c r="F31" s="68">
        <v>196419</v>
      </c>
      <c r="G31" s="70">
        <v>65482</v>
      </c>
      <c r="H31" s="58"/>
      <c r="I31" s="59"/>
      <c r="J31" s="59"/>
      <c r="K31" s="59"/>
      <c r="L31" s="59"/>
      <c r="M31" s="59"/>
      <c r="N31" s="59"/>
      <c r="O31" s="59"/>
      <c r="P31" s="59"/>
    </row>
    <row r="32" spans="1:16" ht="20.25" customHeight="1">
      <c r="A32" s="10">
        <v>1</v>
      </c>
      <c r="B32" s="10">
        <v>2</v>
      </c>
      <c r="C32" s="10">
        <v>3</v>
      </c>
      <c r="D32" s="10">
        <v>4</v>
      </c>
      <c r="E32" s="10">
        <v>5</v>
      </c>
      <c r="F32" s="10">
        <v>6</v>
      </c>
      <c r="G32" s="10">
        <v>7</v>
      </c>
      <c r="H32" s="10">
        <v>8</v>
      </c>
      <c r="I32" s="10">
        <v>9</v>
      </c>
      <c r="J32" s="10">
        <v>10</v>
      </c>
      <c r="K32" s="10">
        <v>11</v>
      </c>
      <c r="L32" s="10">
        <v>12</v>
      </c>
      <c r="M32" s="10">
        <v>13</v>
      </c>
      <c r="N32" s="10">
        <v>14</v>
      </c>
      <c r="O32" s="10">
        <v>15</v>
      </c>
      <c r="P32" s="10">
        <v>16</v>
      </c>
    </row>
    <row r="33" spans="1:16" ht="22.5">
      <c r="A33" s="20"/>
      <c r="B33" s="46" t="s">
        <v>40</v>
      </c>
      <c r="C33" s="26"/>
      <c r="D33" s="27"/>
      <c r="E33" s="22"/>
      <c r="F33" s="23"/>
      <c r="G33" s="24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8">
      <c r="A34" s="20"/>
      <c r="B34" s="46" t="s">
        <v>28</v>
      </c>
      <c r="C34" s="26"/>
      <c r="D34" s="27"/>
      <c r="E34" s="28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8">
      <c r="A35" s="20"/>
      <c r="B35" s="46" t="s">
        <v>41</v>
      </c>
      <c r="C35" s="32"/>
      <c r="D35" s="33"/>
      <c r="E35" s="28"/>
      <c r="F35" s="35"/>
      <c r="G35" s="36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42" customHeight="1">
      <c r="A36" s="20" t="s">
        <v>30</v>
      </c>
      <c r="B36" s="47" t="s">
        <v>42</v>
      </c>
      <c r="C36" s="77">
        <v>3122</v>
      </c>
      <c r="D36" s="72" t="s">
        <v>31</v>
      </c>
      <c r="E36" s="50">
        <f>SUM(E38:E39)</f>
        <v>283039</v>
      </c>
      <c r="F36" s="50">
        <f>SUM(F38:F39)</f>
        <v>210775</v>
      </c>
      <c r="G36" s="50">
        <f>SUM(G38:G39)</f>
        <v>72264</v>
      </c>
      <c r="H36" s="71">
        <f>I36+M36</f>
        <v>281039</v>
      </c>
      <c r="I36" s="71">
        <f>SUM(J36:L36)</f>
        <v>70264</v>
      </c>
      <c r="J36" s="71">
        <v>42160</v>
      </c>
      <c r="K36" s="71">
        <v>0</v>
      </c>
      <c r="L36" s="71">
        <v>28104</v>
      </c>
      <c r="M36" s="71">
        <f>SUM(N36:P36)</f>
        <v>210775</v>
      </c>
      <c r="N36" s="71">
        <v>210775</v>
      </c>
      <c r="O36" s="71">
        <v>0</v>
      </c>
      <c r="P36" s="71">
        <v>0</v>
      </c>
    </row>
    <row r="37" spans="1:16" ht="20.25" customHeight="1">
      <c r="A37" s="20"/>
      <c r="B37" s="63" t="s">
        <v>26</v>
      </c>
      <c r="C37" s="21"/>
      <c r="D37" s="64"/>
      <c r="E37" s="73"/>
      <c r="F37" s="38"/>
      <c r="G37" s="38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27.75" customHeight="1">
      <c r="A38" s="20"/>
      <c r="B38" s="63">
        <v>2004</v>
      </c>
      <c r="C38" s="26"/>
      <c r="D38" s="65"/>
      <c r="E38" s="73">
        <v>2000</v>
      </c>
      <c r="F38" s="39"/>
      <c r="G38" s="53">
        <v>2000</v>
      </c>
      <c r="H38" s="57"/>
      <c r="I38" s="55"/>
      <c r="J38" s="31"/>
      <c r="K38" s="31"/>
      <c r="L38" s="55"/>
      <c r="M38" s="31"/>
      <c r="N38" s="31"/>
      <c r="O38" s="31"/>
      <c r="P38" s="31"/>
    </row>
    <row r="39" spans="1:16" ht="27.75" customHeight="1">
      <c r="A39" s="20"/>
      <c r="B39" s="63">
        <v>2005</v>
      </c>
      <c r="C39" s="26"/>
      <c r="D39" s="65"/>
      <c r="E39" s="67">
        <v>281039</v>
      </c>
      <c r="F39" s="68">
        <v>210775</v>
      </c>
      <c r="G39" s="53">
        <v>70264</v>
      </c>
      <c r="H39" s="57"/>
      <c r="I39" s="55"/>
      <c r="J39" s="55"/>
      <c r="K39" s="31"/>
      <c r="L39" s="55"/>
      <c r="M39" s="55"/>
      <c r="N39" s="31"/>
      <c r="O39" s="31"/>
      <c r="P39" s="31"/>
    </row>
    <row r="40" spans="1:16" s="19" customFormat="1" ht="42" customHeight="1">
      <c r="A40" s="17" t="s">
        <v>34</v>
      </c>
      <c r="B40" s="79" t="s">
        <v>33</v>
      </c>
      <c r="C40" s="81"/>
      <c r="D40" s="82"/>
      <c r="E40" s="80"/>
      <c r="F40" s="18"/>
      <c r="G40" s="60"/>
      <c r="H40" s="58"/>
      <c r="I40" s="59"/>
      <c r="J40" s="59"/>
      <c r="K40" s="59"/>
      <c r="L40" s="59"/>
      <c r="M40" s="59"/>
      <c r="N40" s="59"/>
      <c r="O40" s="59"/>
      <c r="P40" s="59"/>
    </row>
    <row r="41" spans="1:16" ht="22.5">
      <c r="A41" s="20"/>
      <c r="B41" s="46" t="s">
        <v>40</v>
      </c>
      <c r="C41" s="26"/>
      <c r="D41" s="27"/>
      <c r="E41" s="22"/>
      <c r="F41" s="23"/>
      <c r="G41" s="24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22.5">
      <c r="A42" s="20"/>
      <c r="B42" s="46" t="s">
        <v>38</v>
      </c>
      <c r="C42" s="26"/>
      <c r="D42" s="27"/>
      <c r="E42" s="28"/>
      <c r="F42" s="29"/>
      <c r="G42" s="30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33.75">
      <c r="A43" s="20"/>
      <c r="B43" s="46" t="s">
        <v>37</v>
      </c>
      <c r="C43" s="32"/>
      <c r="D43" s="33"/>
      <c r="E43" s="34"/>
      <c r="F43" s="35"/>
      <c r="G43" s="36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45">
      <c r="A44" s="20" t="s">
        <v>24</v>
      </c>
      <c r="B44" s="47" t="s">
        <v>39</v>
      </c>
      <c r="C44" s="77">
        <v>23</v>
      </c>
      <c r="D44" s="48" t="s">
        <v>32</v>
      </c>
      <c r="E44" s="50">
        <f>E46</f>
        <v>33785</v>
      </c>
      <c r="F44" s="50">
        <f>F46</f>
        <v>22991</v>
      </c>
      <c r="G44" s="50">
        <f>G46</f>
        <v>10794</v>
      </c>
      <c r="H44" s="71">
        <f>I44+M44</f>
        <v>10794</v>
      </c>
      <c r="I44" s="71">
        <f>SUM(J44:L44)</f>
        <v>10794</v>
      </c>
      <c r="J44" s="71"/>
      <c r="K44" s="71"/>
      <c r="L44" s="71">
        <v>10794</v>
      </c>
      <c r="M44" s="71">
        <f>SUM(N44:P44)</f>
        <v>0</v>
      </c>
      <c r="N44" s="71"/>
      <c r="O44" s="71"/>
      <c r="P44" s="71"/>
    </row>
    <row r="45" spans="1:16" ht="20.25" customHeight="1">
      <c r="A45" s="20"/>
      <c r="B45" s="63" t="s">
        <v>26</v>
      </c>
      <c r="C45" s="21"/>
      <c r="D45" s="64"/>
      <c r="E45" s="73"/>
      <c r="F45" s="38"/>
      <c r="G45" s="38"/>
      <c r="H45" s="56"/>
      <c r="I45" s="25"/>
      <c r="J45" s="25"/>
      <c r="K45" s="25"/>
      <c r="L45" s="25"/>
      <c r="M45" s="25"/>
      <c r="N45" s="25"/>
      <c r="O45" s="25"/>
      <c r="P45" s="25"/>
    </row>
    <row r="46" spans="1:16" ht="27.75" customHeight="1" thickBot="1">
      <c r="A46" s="49"/>
      <c r="B46" s="74">
        <v>2005</v>
      </c>
      <c r="C46" s="26"/>
      <c r="D46" s="65"/>
      <c r="E46" s="75">
        <f>SUM(F46:G46)</f>
        <v>33785</v>
      </c>
      <c r="F46" s="51">
        <v>22991</v>
      </c>
      <c r="G46" s="61">
        <v>10794</v>
      </c>
      <c r="H46" s="58"/>
      <c r="I46" s="59"/>
      <c r="J46" s="37"/>
      <c r="K46" s="37"/>
      <c r="L46" s="59"/>
      <c r="M46" s="37"/>
      <c r="N46" s="37"/>
      <c r="O46" s="37"/>
      <c r="P46" s="37"/>
    </row>
    <row r="47" spans="1:16" ht="30" customHeight="1" thickBot="1">
      <c r="A47" s="52"/>
      <c r="B47" s="83" t="s">
        <v>36</v>
      </c>
      <c r="C47" s="85"/>
      <c r="D47" s="86"/>
      <c r="E47" s="84">
        <f>E40+E15</f>
        <v>3546414</v>
      </c>
      <c r="F47" s="76">
        <f aca="true" t="shared" si="1" ref="F47:P47">F40+F15</f>
        <v>2620363</v>
      </c>
      <c r="G47" s="76">
        <f t="shared" si="1"/>
        <v>926051</v>
      </c>
      <c r="H47" s="76">
        <f t="shared" si="1"/>
        <v>2474211</v>
      </c>
      <c r="I47" s="76">
        <f t="shared" si="1"/>
        <v>625317</v>
      </c>
      <c r="J47" s="76">
        <f t="shared" si="1"/>
        <v>201912</v>
      </c>
      <c r="K47" s="76">
        <f t="shared" si="1"/>
        <v>0</v>
      </c>
      <c r="L47" s="76">
        <f t="shared" si="1"/>
        <v>423405</v>
      </c>
      <c r="M47" s="76">
        <f t="shared" si="1"/>
        <v>1848894</v>
      </c>
      <c r="N47" s="76">
        <f t="shared" si="1"/>
        <v>1848894</v>
      </c>
      <c r="O47" s="76">
        <f t="shared" si="1"/>
        <v>0</v>
      </c>
      <c r="P47" s="76">
        <f t="shared" si="1"/>
        <v>0</v>
      </c>
    </row>
    <row r="48" spans="1:7" ht="19.5">
      <c r="A48" s="40"/>
      <c r="B48" s="41"/>
      <c r="C48" s="31"/>
      <c r="D48" s="40"/>
      <c r="E48" s="42"/>
      <c r="F48" s="43"/>
      <c r="G48" s="31"/>
    </row>
    <row r="49" spans="1:7" ht="19.5">
      <c r="A49" s="40"/>
      <c r="B49" s="41"/>
      <c r="C49" s="31"/>
      <c r="D49" s="40"/>
      <c r="E49" s="42"/>
      <c r="F49" s="43"/>
      <c r="G49" s="31"/>
    </row>
    <row r="50" ht="19.5">
      <c r="F50" s="44"/>
    </row>
    <row r="51" ht="19.5">
      <c r="F51" s="44"/>
    </row>
  </sheetData>
  <mergeCells count="17">
    <mergeCell ref="M10:P10"/>
    <mergeCell ref="I9:P9"/>
    <mergeCell ref="H7:P7"/>
    <mergeCell ref="H8:P8"/>
    <mergeCell ref="H9:H12"/>
    <mergeCell ref="I10:L10"/>
    <mergeCell ref="J11:L11"/>
    <mergeCell ref="M11:M12"/>
    <mergeCell ref="I11:I12"/>
    <mergeCell ref="N11:P11"/>
    <mergeCell ref="F7:G10"/>
    <mergeCell ref="D7:D12"/>
    <mergeCell ref="C7:C12"/>
    <mergeCell ref="A7:A12"/>
    <mergeCell ref="E7:E12"/>
    <mergeCell ref="F11:F12"/>
    <mergeCell ref="G11:G12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59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2005-02-17T09:08:36Z</cp:lastPrinted>
  <dcterms:created xsi:type="dcterms:W3CDTF">2005-02-09T15:11:48Z</dcterms:created>
  <dcterms:modified xsi:type="dcterms:W3CDTF">2005-02-22T15:28:33Z</dcterms:modified>
  <cp:category/>
  <cp:version/>
  <cp:contentType/>
  <cp:contentStatus/>
</cp:coreProperties>
</file>