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9720" windowHeight="6030" activeTab="1"/>
  </bookViews>
  <sheets>
    <sheet name="dochody" sheetId="1" r:id="rId1"/>
    <sheet name="wydatki " sheetId="2" r:id="rId2"/>
  </sheets>
  <definedNames>
    <definedName name="_xlnm.Print_Area" localSheetId="0">'dochody'!$A$1:$C$20</definedName>
    <definedName name="_xlnm.Print_Area" localSheetId="1">'wydatki '!$A$1:$D$30</definedName>
  </definedNames>
  <calcPr fullCalcOnLoad="1"/>
</workbook>
</file>

<file path=xl/sharedStrings.xml><?xml version="1.0" encoding="utf-8"?>
<sst xmlns="http://schemas.openxmlformats.org/spreadsheetml/2006/main" count="47" uniqueCount="31">
  <si>
    <t xml:space="preserve"> </t>
  </si>
  <si>
    <t>BUDŻET GMINY</t>
  </si>
  <si>
    <t>w złotych</t>
  </si>
  <si>
    <t>Treść</t>
  </si>
  <si>
    <t>Zwiększyć wydatki</t>
  </si>
  <si>
    <t>Zmniejszyć wydatki</t>
  </si>
  <si>
    <t>OGÓŁEM</t>
  </si>
  <si>
    <t>      </t>
  </si>
  <si>
    <t>Zwiększyć dochody</t>
  </si>
  <si>
    <t>Zmniejszyć dochody</t>
  </si>
  <si>
    <t>§ 4210 Zakup materiałów i wyposażenia</t>
  </si>
  <si>
    <t>Dz. 010 Rolnictwo i łowiectwo</t>
  </si>
  <si>
    <t>Rozdz. 01010 Infrastruktura wodociągowa i sanitacyjna wsi</t>
  </si>
  <si>
    <t>§ 0970 Wpływy z różnych dochodów</t>
  </si>
  <si>
    <t>§ 6050 Wydatki inwestycyjne jednostek budżetowych</t>
  </si>
  <si>
    <t>§ 4300 Zakup usług pozostałych</t>
  </si>
  <si>
    <t xml:space="preserve">§ 4410 Podróże służbowe krajowe </t>
  </si>
  <si>
    <t>Dz. 600 Transport i łaczność</t>
  </si>
  <si>
    <t>Rozdz. 60016 Drogi publiczne gminne</t>
  </si>
  <si>
    <t>§ 4110 Składki na ubezpieczenia społeczne</t>
  </si>
  <si>
    <t>§ 4120 Składki na Fundusz Pracy</t>
  </si>
  <si>
    <t>§ 4270 Zakup usług remontowych</t>
  </si>
  <si>
    <t>Dz. 751 Urzędy naczelnych organów władzy państwowej, kontroli i ochrony prawa oraz sądownictwa</t>
  </si>
  <si>
    <t>Rozdz. 75108 Wybory do Sejmu i Senatu</t>
  </si>
  <si>
    <t>§ 4170 Wynagrodzenia bezosobowe</t>
  </si>
  <si>
    <t>§ 2010 Dotacje celowe otrzymane z budżetu państwa na realizację zadań bieżących z zakresu administracji rządowej oraz innych zadań zleconych gminie (związkom gmin) ustawami</t>
  </si>
  <si>
    <t>Rozdz. 75107 Wybory Prezydenta Rzeczypospolitej Polskiej</t>
  </si>
  <si>
    <t>Rozdz. 92116 Biblioteki</t>
  </si>
  <si>
    <t>Dz. 921 Kultura i ochrona dziedzictwa narodowego</t>
  </si>
  <si>
    <t>§ 2020 Dotacje celowe otrzymane z budżetu państwa na zadania bieżące realizowane przez gminę na podstawie porozumień z organami administracji rządowej</t>
  </si>
  <si>
    <t>§ 2480 Dotacja podmiotowa z budżetu dla samorządowej instytucji kultury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</si>
</sst>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\ _z_ł_-;\-* #,##0\ _z_ł_-;_-* &quot;-&quot;??\ _z_ł_-;_-@_-"/>
    <numFmt numFmtId="168" formatCode="_-* #,##0.0\ _z_ł_-;\-* #,##0.0\ _z_ł_-;_-* &quot;-&quot;??\ _z_ł_-;_-@_-"/>
  </numFmts>
  <fonts count="20">
    <font>
      <sz val="10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Arial CE"/>
      <family val="2"/>
    </font>
    <font>
      <sz val="12"/>
      <color indexed="8"/>
      <name val="Arial"/>
      <family val="2"/>
    </font>
    <font>
      <sz val="12"/>
      <name val="Arial CE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wrapText="1" indent="4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167" fontId="5" fillId="0" borderId="6" xfId="15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167" fontId="13" fillId="0" borderId="7" xfId="15" applyNumberFormat="1" applyFont="1" applyBorder="1" applyAlignment="1">
      <alignment horizontal="center" wrapText="1"/>
    </xf>
    <xf numFmtId="167" fontId="13" fillId="0" borderId="8" xfId="15" applyNumberFormat="1" applyFont="1" applyBorder="1" applyAlignment="1">
      <alignment horizontal="center" wrapText="1"/>
    </xf>
    <xf numFmtId="167" fontId="13" fillId="0" borderId="9" xfId="15" applyNumberFormat="1" applyFont="1" applyBorder="1" applyAlignment="1">
      <alignment horizontal="center" wrapText="1"/>
    </xf>
    <xf numFmtId="0" fontId="16" fillId="0" borderId="9" xfId="0" applyFont="1" applyBorder="1" applyAlignment="1">
      <alignment vertical="center" wrapText="1"/>
    </xf>
    <xf numFmtId="0" fontId="17" fillId="0" borderId="2" xfId="0" applyFont="1" applyBorder="1" applyAlignment="1">
      <alignment horizontal="left" wrapText="1" indent="4"/>
    </xf>
    <xf numFmtId="167" fontId="5" fillId="0" borderId="9" xfId="15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7" fontId="5" fillId="0" borderId="10" xfId="15" applyNumberFormat="1" applyFont="1" applyBorder="1" applyAlignment="1">
      <alignment horizontal="center" wrapText="1"/>
    </xf>
    <xf numFmtId="167" fontId="18" fillId="0" borderId="0" xfId="0" applyNumberFormat="1" applyFont="1" applyAlignment="1">
      <alignment/>
    </xf>
    <xf numFmtId="167" fontId="13" fillId="0" borderId="4" xfId="15" applyNumberFormat="1" applyFont="1" applyBorder="1" applyAlignment="1">
      <alignment horizontal="center" wrapText="1"/>
    </xf>
    <xf numFmtId="0" fontId="19" fillId="0" borderId="2" xfId="0" applyFont="1" applyBorder="1" applyAlignment="1">
      <alignment horizontal="left" wrapText="1" indent="4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60" zoomScaleNormal="60" workbookViewId="0" topLeftCell="A1">
      <selection activeCell="A17" sqref="A17:B19"/>
    </sheetView>
  </sheetViews>
  <sheetFormatPr defaultColWidth="9.00390625" defaultRowHeight="12.75"/>
  <cols>
    <col min="1" max="1" width="69.375" style="0" customWidth="1"/>
    <col min="2" max="2" width="23.75390625" style="0" customWidth="1"/>
    <col min="3" max="3" width="22.375" style="0" customWidth="1"/>
    <col min="4" max="4" width="17.00390625" style="0" customWidth="1"/>
    <col min="5" max="5" width="15.125" style="0" customWidth="1"/>
  </cols>
  <sheetData>
    <row r="1" spans="1:2" ht="19.5">
      <c r="A1" s="2"/>
      <c r="B1" s="3" t="s">
        <v>0</v>
      </c>
    </row>
    <row r="2" ht="15.75">
      <c r="A2" s="4"/>
    </row>
    <row r="3" ht="12.75">
      <c r="A3" s="1"/>
    </row>
    <row r="4" ht="15.75">
      <c r="A4" s="4"/>
    </row>
    <row r="5" ht="18">
      <c r="A5" s="5"/>
    </row>
    <row r="6" ht="18">
      <c r="A6" s="5" t="s">
        <v>1</v>
      </c>
    </row>
    <row r="7" spans="1:3" ht="15.75" customHeight="1">
      <c r="A7" s="6"/>
      <c r="B7" s="7" t="s">
        <v>2</v>
      </c>
      <c r="C7" s="6"/>
    </row>
    <row r="8" spans="1:3" ht="37.5" customHeight="1" thickBot="1">
      <c r="A8" s="12" t="s">
        <v>3</v>
      </c>
      <c r="B8" s="13" t="s">
        <v>8</v>
      </c>
      <c r="C8" s="13" t="s">
        <v>9</v>
      </c>
    </row>
    <row r="9" spans="1:3" ht="56.25" customHeight="1" hidden="1" thickBot="1">
      <c r="A9" s="14" t="s">
        <v>11</v>
      </c>
      <c r="B9" s="15">
        <f>SUM(B10)</f>
        <v>0</v>
      </c>
      <c r="C9" s="15">
        <f>SUM(C10)</f>
        <v>0</v>
      </c>
    </row>
    <row r="10" spans="1:3" ht="33.75" customHeight="1" hidden="1">
      <c r="A10" s="20" t="s">
        <v>12</v>
      </c>
      <c r="B10" s="18">
        <f>SUM(B11:B11)</f>
        <v>0</v>
      </c>
      <c r="C10" s="18">
        <f>SUM(C11:C11)</f>
        <v>0</v>
      </c>
    </row>
    <row r="11" spans="1:3" ht="34.5" customHeight="1" hidden="1" thickBot="1">
      <c r="A11" s="21" t="s">
        <v>13</v>
      </c>
      <c r="B11" s="18">
        <v>0</v>
      </c>
      <c r="C11" s="22">
        <v>0</v>
      </c>
    </row>
    <row r="12" spans="1:3" ht="69" customHeight="1" thickBot="1">
      <c r="A12" s="14" t="s">
        <v>22</v>
      </c>
      <c r="B12" s="15">
        <f>B15+B13</f>
        <v>20140</v>
      </c>
      <c r="C12" s="15">
        <f>C15+C13</f>
        <v>0</v>
      </c>
    </row>
    <row r="13" spans="1:3" ht="56.25" customHeight="1">
      <c r="A13" s="20" t="s">
        <v>26</v>
      </c>
      <c r="B13" s="17">
        <f>B14</f>
        <v>16064</v>
      </c>
      <c r="C13" s="17">
        <f>C14</f>
        <v>0</v>
      </c>
    </row>
    <row r="14" spans="1:3" ht="69" customHeight="1">
      <c r="A14" s="27" t="s">
        <v>25</v>
      </c>
      <c r="B14" s="19">
        <v>16064</v>
      </c>
      <c r="C14" s="19"/>
    </row>
    <row r="15" spans="1:3" ht="46.5" customHeight="1">
      <c r="A15" s="20" t="s">
        <v>23</v>
      </c>
      <c r="B15" s="19">
        <f>B16</f>
        <v>4076</v>
      </c>
      <c r="C15" s="19">
        <f>C16</f>
        <v>0</v>
      </c>
    </row>
    <row r="16" spans="1:3" ht="69" customHeight="1" thickBot="1">
      <c r="A16" s="27" t="s">
        <v>25</v>
      </c>
      <c r="B16" s="26">
        <v>4076</v>
      </c>
      <c r="C16" s="26"/>
    </row>
    <row r="17" spans="1:3" ht="69" customHeight="1" thickBot="1">
      <c r="A17" s="14" t="s">
        <v>28</v>
      </c>
      <c r="B17" s="15">
        <f>B18</f>
        <v>4000</v>
      </c>
      <c r="C17" s="15">
        <f>C20+C18</f>
        <v>0</v>
      </c>
    </row>
    <row r="18" spans="1:3" ht="69" customHeight="1">
      <c r="A18" s="20" t="s">
        <v>27</v>
      </c>
      <c r="B18" s="17">
        <f>B19</f>
        <v>4000</v>
      </c>
      <c r="C18" s="17">
        <f>C19</f>
        <v>0</v>
      </c>
    </row>
    <row r="19" spans="1:3" ht="69" customHeight="1" thickBot="1">
      <c r="A19" s="27" t="s">
        <v>29</v>
      </c>
      <c r="B19" s="19">
        <v>4000</v>
      </c>
      <c r="C19" s="19"/>
    </row>
    <row r="20" spans="1:4" ht="41.25" customHeight="1" thickBot="1">
      <c r="A20" s="14" t="s">
        <v>6</v>
      </c>
      <c r="B20" s="15">
        <f>B12+B17</f>
        <v>24140</v>
      </c>
      <c r="C20" s="15">
        <f>C12</f>
        <v>0</v>
      </c>
      <c r="D20" s="25">
        <f>B20-dochody!C20</f>
        <v>24140</v>
      </c>
    </row>
  </sheetData>
  <printOptions/>
  <pageMargins left="0.75" right="0.75" top="1" bottom="1" header="0.5" footer="0.5"/>
  <pageSetup horizontalDpi="600" verticalDpi="600" orientation="portrait" paperSize="9" scale="59" r:id="rId2"/>
  <rowBreaks count="1" manualBreakCount="1">
    <brk id="20" max="2" man="1"/>
  </rowBreaks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7"/>
  <sheetViews>
    <sheetView tabSelected="1" view="pageBreakPreview" zoomScale="75" zoomScaleNormal="75" zoomScaleSheetLayoutView="75" workbookViewId="0" topLeftCell="A16">
      <selection activeCell="F16" sqref="F16"/>
    </sheetView>
  </sheetViews>
  <sheetFormatPr defaultColWidth="9.00390625" defaultRowHeight="12.75"/>
  <cols>
    <col min="1" max="1" width="2.875" style="0" customWidth="1"/>
    <col min="2" max="2" width="61.00390625" style="0" customWidth="1"/>
    <col min="3" max="3" width="25.75390625" style="0" customWidth="1"/>
    <col min="4" max="4" width="23.00390625" style="0" customWidth="1"/>
    <col min="5" max="5" width="12.375" style="0" customWidth="1"/>
    <col min="6" max="6" width="12.00390625" style="0" customWidth="1"/>
    <col min="7" max="7" width="14.25390625" style="0" customWidth="1"/>
  </cols>
  <sheetData>
    <row r="1" ht="15.75">
      <c r="B1" s="4"/>
    </row>
    <row r="2" ht="12.75">
      <c r="B2" s="1"/>
    </row>
    <row r="3" ht="15.75">
      <c r="B3" s="4"/>
    </row>
    <row r="4" ht="18">
      <c r="B4" s="5"/>
    </row>
    <row r="5" ht="27" customHeight="1">
      <c r="B5" s="5" t="s">
        <v>1</v>
      </c>
    </row>
    <row r="6" ht="15.75">
      <c r="B6" s="4"/>
    </row>
    <row r="7" spans="2:4" ht="15.75" customHeight="1">
      <c r="B7" s="6"/>
      <c r="C7" s="7" t="s">
        <v>2</v>
      </c>
      <c r="D7" s="6"/>
    </row>
    <row r="8" spans="2:4" ht="32.25" customHeight="1" thickBot="1">
      <c r="B8" s="12" t="s">
        <v>3</v>
      </c>
      <c r="C8" s="13" t="s">
        <v>4</v>
      </c>
      <c r="D8" s="13" t="s">
        <v>5</v>
      </c>
    </row>
    <row r="9" spans="2:4" ht="32.25" customHeight="1" thickBot="1">
      <c r="B9" s="14" t="s">
        <v>17</v>
      </c>
      <c r="C9" s="15">
        <f>SUM(C10)</f>
        <v>12600</v>
      </c>
      <c r="D9" s="15">
        <f>SUM(D10)</f>
        <v>12600</v>
      </c>
    </row>
    <row r="10" spans="2:4" ht="29.25" customHeight="1">
      <c r="B10" s="20" t="s">
        <v>18</v>
      </c>
      <c r="C10" s="19">
        <f>SUM(C11:C13)</f>
        <v>12600</v>
      </c>
      <c r="D10" s="19">
        <f>SUM(D11:D13)</f>
        <v>12600</v>
      </c>
    </row>
    <row r="11" spans="2:4" ht="29.25" customHeight="1">
      <c r="B11" s="8" t="s">
        <v>15</v>
      </c>
      <c r="C11" s="17"/>
      <c r="D11" s="17">
        <v>1500</v>
      </c>
    </row>
    <row r="12" spans="2:4" ht="32.25" customHeight="1">
      <c r="B12" s="8" t="s">
        <v>21</v>
      </c>
      <c r="C12" s="19">
        <v>1500</v>
      </c>
      <c r="D12" s="19"/>
    </row>
    <row r="13" spans="2:4" ht="29.25" customHeight="1" thickBot="1">
      <c r="B13" s="8" t="s">
        <v>14</v>
      </c>
      <c r="C13" s="19">
        <v>11100</v>
      </c>
      <c r="D13" s="19">
        <v>11100</v>
      </c>
    </row>
    <row r="14" spans="2:4" ht="50.25" customHeight="1" thickBot="1">
      <c r="B14" s="14" t="s">
        <v>22</v>
      </c>
      <c r="C14" s="15">
        <f>C21+C15</f>
        <v>20724</v>
      </c>
      <c r="D14" s="15">
        <f>D21+D15</f>
        <v>584</v>
      </c>
    </row>
    <row r="15" spans="2:4" ht="50.25" customHeight="1">
      <c r="B15" s="20" t="s">
        <v>26</v>
      </c>
      <c r="C15" s="17">
        <f>SUM(C16:C20)</f>
        <v>16064</v>
      </c>
      <c r="D15" s="17">
        <f>SUM(D16:D20)</f>
        <v>0</v>
      </c>
    </row>
    <row r="16" spans="2:4" ht="30.75" customHeight="1">
      <c r="B16" s="8" t="s">
        <v>19</v>
      </c>
      <c r="C16" s="26">
        <v>359</v>
      </c>
      <c r="D16" s="26"/>
    </row>
    <row r="17" spans="2:4" ht="29.25" customHeight="1">
      <c r="B17" s="8" t="s">
        <v>20</v>
      </c>
      <c r="C17" s="19">
        <v>52</v>
      </c>
      <c r="D17" s="19"/>
    </row>
    <row r="18" spans="2:4" ht="30" customHeight="1">
      <c r="B18" s="8" t="s">
        <v>24</v>
      </c>
      <c r="C18" s="19">
        <v>12158</v>
      </c>
      <c r="D18" s="19"/>
    </row>
    <row r="19" spans="2:4" ht="29.25" customHeight="1">
      <c r="B19" s="8" t="s">
        <v>10</v>
      </c>
      <c r="C19" s="19">
        <v>2995</v>
      </c>
      <c r="D19" s="19"/>
    </row>
    <row r="20" spans="2:4" ht="27.75" customHeight="1">
      <c r="B20" s="8" t="s">
        <v>16</v>
      </c>
      <c r="C20" s="19">
        <v>500</v>
      </c>
      <c r="D20" s="19"/>
    </row>
    <row r="21" spans="2:4" ht="29.25" customHeight="1">
      <c r="B21" s="20" t="s">
        <v>23</v>
      </c>
      <c r="C21" s="17">
        <f>SUM(C22:C26)</f>
        <v>4660</v>
      </c>
      <c r="D21" s="17">
        <f>SUM(D22:D26)</f>
        <v>584</v>
      </c>
    </row>
    <row r="22" spans="2:4" ht="29.25" customHeight="1">
      <c r="B22" s="8" t="s">
        <v>19</v>
      </c>
      <c r="C22" s="19">
        <v>0</v>
      </c>
      <c r="D22" s="19">
        <v>65</v>
      </c>
    </row>
    <row r="23" spans="2:4" ht="29.25" customHeight="1">
      <c r="B23" s="8" t="s">
        <v>20</v>
      </c>
      <c r="C23" s="19"/>
      <c r="D23" s="19">
        <v>9</v>
      </c>
    </row>
    <row r="24" spans="2:4" ht="29.25" customHeight="1">
      <c r="B24" s="8" t="s">
        <v>24</v>
      </c>
      <c r="C24" s="19">
        <v>4660</v>
      </c>
      <c r="D24" s="19">
        <v>0</v>
      </c>
    </row>
    <row r="25" spans="2:4" ht="29.25" customHeight="1">
      <c r="B25" s="8" t="s">
        <v>10</v>
      </c>
      <c r="C25" s="19"/>
      <c r="D25" s="19">
        <v>360</v>
      </c>
    </row>
    <row r="26" spans="2:4" ht="29.25" customHeight="1" thickBot="1">
      <c r="B26" s="8" t="s">
        <v>16</v>
      </c>
      <c r="C26" s="19">
        <v>0</v>
      </c>
      <c r="D26" s="19">
        <v>150</v>
      </c>
    </row>
    <row r="27" spans="2:6" ht="45.75" customHeight="1" thickBot="1">
      <c r="B27" s="14" t="s">
        <v>28</v>
      </c>
      <c r="C27" s="15">
        <f>C28</f>
        <v>4000</v>
      </c>
      <c r="D27" s="15">
        <f>D29</f>
        <v>0</v>
      </c>
      <c r="F27" t="e">
        <f>SUM(#REF!)</f>
        <v>#REF!</v>
      </c>
    </row>
    <row r="28" spans="2:4" ht="23.25" customHeight="1">
      <c r="B28" s="20" t="s">
        <v>27</v>
      </c>
      <c r="C28" s="17">
        <f>C29</f>
        <v>4000</v>
      </c>
      <c r="D28" s="17"/>
    </row>
    <row r="29" spans="2:5" ht="35.25" customHeight="1" thickBot="1">
      <c r="B29" s="27" t="s">
        <v>30</v>
      </c>
      <c r="C29" s="19">
        <v>4000</v>
      </c>
      <c r="D29" s="19">
        <v>0</v>
      </c>
      <c r="E29" s="16">
        <f>D29-C29</f>
        <v>-4000</v>
      </c>
    </row>
    <row r="30" spans="2:7" ht="27" customHeight="1" thickBot="1">
      <c r="B30" s="23" t="s">
        <v>6</v>
      </c>
      <c r="C30" s="24">
        <f>C27+C9+C14</f>
        <v>37324</v>
      </c>
      <c r="D30" s="24">
        <f>D27+D9+D14</f>
        <v>13184</v>
      </c>
      <c r="F30" s="16">
        <f>C30-D30</f>
        <v>24140</v>
      </c>
      <c r="G30" s="16">
        <f>F30+(dochody!D20)</f>
        <v>48280</v>
      </c>
    </row>
    <row r="31" spans="2:4" ht="12.75">
      <c r="B31" s="9"/>
      <c r="C31" s="9"/>
      <c r="D31" s="9"/>
    </row>
    <row r="32" ht="12.75">
      <c r="B32" s="10" t="s">
        <v>7</v>
      </c>
    </row>
    <row r="33" spans="2:3" ht="12.75">
      <c r="B33" s="10"/>
      <c r="C33" t="s">
        <v>0</v>
      </c>
    </row>
    <row r="34" ht="15">
      <c r="B34" s="11"/>
    </row>
    <row r="35" spans="2:4" ht="12.75">
      <c r="B35" s="28"/>
      <c r="C35" s="29"/>
      <c r="D35" s="29"/>
    </row>
    <row r="36" spans="2:4" ht="32.25" customHeight="1">
      <c r="B36" s="28"/>
      <c r="C36" s="29"/>
      <c r="D36" s="29"/>
    </row>
    <row r="37" ht="15.75">
      <c r="B37" s="4"/>
    </row>
  </sheetData>
  <mergeCells count="2">
    <mergeCell ref="B35:B36"/>
    <mergeCell ref="C35:D3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6" r:id="rId2"/>
  <rowBreaks count="2" manualBreakCount="2">
    <brk id="30" max="3" man="1"/>
    <brk id="31" max="255" man="1"/>
  </rowBreaks>
  <colBreaks count="1" manualBreakCount="1">
    <brk id="4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Radzanów</cp:lastModifiedBy>
  <cp:lastPrinted>2005-09-22T12:01:45Z</cp:lastPrinted>
  <dcterms:created xsi:type="dcterms:W3CDTF">2004-04-02T07:29:35Z</dcterms:created>
  <dcterms:modified xsi:type="dcterms:W3CDTF">2005-12-27T10:58:15Z</dcterms:modified>
  <cp:category/>
  <cp:version/>
  <cp:contentType/>
  <cp:contentStatus/>
</cp:coreProperties>
</file>