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 activeTab="1"/>
  </bookViews>
  <sheets>
    <sheet name="SP Kłucko" sheetId="1" r:id="rId1"/>
    <sheet name="SP Kapałów" sheetId="2" r:id="rId2"/>
    <sheet name="SP Górniki" sheetId="3" r:id="rId3"/>
    <sheet name="SP Wilczkowice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2" l="1"/>
  <c r="E61" i="4" l="1"/>
  <c r="E60" i="4"/>
  <c r="E59" i="4"/>
  <c r="E58" i="4"/>
  <c r="E57" i="4"/>
  <c r="E63" i="4" s="1"/>
  <c r="D50" i="4"/>
  <c r="E50" i="3"/>
  <c r="E49" i="3"/>
  <c r="E47" i="3"/>
  <c r="E46" i="3"/>
  <c r="E52" i="3" s="1"/>
  <c r="D38" i="3"/>
  <c r="E52" i="2"/>
  <c r="E51" i="2"/>
  <c r="E50" i="2"/>
  <c r="E49" i="2"/>
  <c r="E48" i="2"/>
  <c r="E47" i="2"/>
  <c r="E46" i="2"/>
  <c r="E44" i="2"/>
  <c r="E64" i="1" l="1"/>
  <c r="E63" i="1"/>
  <c r="D57" i="1"/>
  <c r="E71" i="1"/>
</calcChain>
</file>

<file path=xl/sharedStrings.xml><?xml version="1.0" encoding="utf-8"?>
<sst xmlns="http://schemas.openxmlformats.org/spreadsheetml/2006/main" count="1230" uniqueCount="245">
  <si>
    <t>Funkcja pomieszczenia</t>
  </si>
  <si>
    <t>Ilość opraw</t>
  </si>
  <si>
    <t>Wysokość mocowania</t>
  </si>
  <si>
    <t>Rodzaj oprawy: nt, pt, gk, zw</t>
  </si>
  <si>
    <r>
      <rPr>
        <b/>
        <sz val="11"/>
        <color theme="1"/>
        <rFont val="Czcionka tekstu podstawowego"/>
        <charset val="238"/>
      </rPr>
      <t>Rodzaj oprawy:</t>
    </r>
    <r>
      <rPr>
        <sz val="11"/>
        <color theme="1"/>
        <rFont val="Czcionka tekstu podstawowego"/>
        <family val="2"/>
        <charset val="238"/>
      </rPr>
      <t xml:space="preserve"> zw - zwisająca, nt - natynkowa, mocowana bezpośrednio na suficie lub ścianie, pt - podtynkowa mocowana w suficie modułowym, gk - mocowana w suficie z płyt gipsowo-kartonowych</t>
    </r>
  </si>
  <si>
    <r>
      <rPr>
        <b/>
        <sz val="11"/>
        <color theme="1"/>
        <rFont val="Czcionka tekstu podstawowego"/>
        <charset val="238"/>
      </rPr>
      <t>Rodzaj  źródła światła</t>
    </r>
    <r>
      <rPr>
        <sz val="11"/>
        <color theme="1"/>
        <rFont val="Czcionka tekstu podstawowego"/>
        <family val="2"/>
        <charset val="238"/>
      </rPr>
      <t>: świetłowka liniowa T5, T8, T10, halogen, żarówka tradycyjna, świetlówka kompaktowa zintegrowana lub niezintegrowana</t>
    </r>
  </si>
  <si>
    <t>UWAGI:</t>
  </si>
  <si>
    <t>Powierzchnia (wymiary pomieszczenia)</t>
  </si>
  <si>
    <t>Ilość i rodzaj źródła światła w oprawie</t>
  </si>
  <si>
    <t>Moc jednostkowa źródła światła</t>
  </si>
  <si>
    <t>Wymiary oprawy</t>
  </si>
  <si>
    <t>KORYTARZ PARTER</t>
  </si>
  <si>
    <t>2X36W</t>
  </si>
  <si>
    <t>36W</t>
  </si>
  <si>
    <t>1200X300</t>
  </si>
  <si>
    <t>NT</t>
  </si>
  <si>
    <t>3M</t>
  </si>
  <si>
    <t>ŚWIETLÓWKA</t>
  </si>
  <si>
    <t>KORYTARZ PIĘTRO</t>
  </si>
  <si>
    <t>1200X301</t>
  </si>
  <si>
    <t>BIBLIOTEKA</t>
  </si>
  <si>
    <t>3,00X5,60</t>
  </si>
  <si>
    <t>SALA KOMPUTEROWA</t>
  </si>
  <si>
    <t>8,60X5,60</t>
  </si>
  <si>
    <t>1X100W</t>
  </si>
  <si>
    <t>100W</t>
  </si>
  <si>
    <t>ZW</t>
  </si>
  <si>
    <t>E27</t>
  </si>
  <si>
    <t>KLASA 29</t>
  </si>
  <si>
    <t>9,00X5,70</t>
  </si>
  <si>
    <t>KLASA 30</t>
  </si>
  <si>
    <t>5,70X5,50</t>
  </si>
  <si>
    <t>POKÓJ NAUCZYCIELSKI</t>
  </si>
  <si>
    <t>3,00X5,70</t>
  </si>
  <si>
    <t>KLASA 32</t>
  </si>
  <si>
    <t>8,50X5,70</t>
  </si>
  <si>
    <t>KLASA 33</t>
  </si>
  <si>
    <t>12,00X5,40</t>
  </si>
  <si>
    <t>ZAPLECZE KLASY</t>
  </si>
  <si>
    <t>KLASA 35</t>
  </si>
  <si>
    <t>9,60X5,60</t>
  </si>
  <si>
    <t>KLASA 36</t>
  </si>
  <si>
    <t>9,30X5,60</t>
  </si>
  <si>
    <t xml:space="preserve">WC </t>
  </si>
  <si>
    <t>POKÓJ PEDAGOGA</t>
  </si>
  <si>
    <t>2,00X3,00</t>
  </si>
  <si>
    <t>DYŻURKA</t>
  </si>
  <si>
    <t>1X36W</t>
  </si>
  <si>
    <t>ŚWIETLICA</t>
  </si>
  <si>
    <t>8,80X5,60</t>
  </si>
  <si>
    <t>KLASA 25</t>
  </si>
  <si>
    <t>5,60X5,60</t>
  </si>
  <si>
    <t>POKÓJ DYREKTORA</t>
  </si>
  <si>
    <t>SEKRETARIAT</t>
  </si>
  <si>
    <t>2,60X5,70</t>
  </si>
  <si>
    <t>SALA GIMNASTYCZNA</t>
  </si>
  <si>
    <t>18,00X5,70</t>
  </si>
  <si>
    <t xml:space="preserve">ZAPLECZE </t>
  </si>
  <si>
    <t xml:space="preserve">KLASA 8 </t>
  </si>
  <si>
    <t>5,90X5,70</t>
  </si>
  <si>
    <t>ZAPLECZE</t>
  </si>
  <si>
    <t>KLASA 10</t>
  </si>
  <si>
    <t>6,70X5,70</t>
  </si>
  <si>
    <t>ZMYWALNIA</t>
  </si>
  <si>
    <t>PLAFON</t>
  </si>
  <si>
    <t>KUCHNIA</t>
  </si>
  <si>
    <t>KORYTARZ KUCH.</t>
  </si>
  <si>
    <t>TECHNICZNE</t>
  </si>
  <si>
    <t>OŚW. ZEW.</t>
  </si>
  <si>
    <t>PIWNICA KOMUNIKACJA</t>
  </si>
  <si>
    <t>PIWNICA 1</t>
  </si>
  <si>
    <t>PIWNICA 2</t>
  </si>
  <si>
    <t>PIWNICA 3</t>
  </si>
  <si>
    <t>PIWNICA 4</t>
  </si>
  <si>
    <t>PIWNICA 5</t>
  </si>
  <si>
    <t>PIWNICA 7</t>
  </si>
  <si>
    <t>PIWNICA 8</t>
  </si>
  <si>
    <t>PIWNICA 9</t>
  </si>
  <si>
    <t>PIWNICA 10</t>
  </si>
  <si>
    <t>PIWNICA 11</t>
  </si>
  <si>
    <t>KOTŁOWNIA</t>
  </si>
  <si>
    <t>KOCIOŁ C.O.</t>
  </si>
  <si>
    <t>2,30M</t>
  </si>
  <si>
    <t>E</t>
  </si>
  <si>
    <t>1xT8 36W</t>
  </si>
  <si>
    <t>2xT8 36W</t>
  </si>
  <si>
    <t>3xT8 36W</t>
  </si>
  <si>
    <t>1XTtel 18W</t>
  </si>
  <si>
    <t>4xT8 18W</t>
  </si>
  <si>
    <t>2xT8 58W</t>
  </si>
  <si>
    <t>1xT8 58W</t>
  </si>
  <si>
    <t>Razem:</t>
  </si>
  <si>
    <t>ŻARÓWKA</t>
  </si>
  <si>
    <t>1X żar. 100W</t>
  </si>
  <si>
    <t>PIWNICA 6 SZATNIA</t>
  </si>
  <si>
    <t>SZATNIA</t>
  </si>
  <si>
    <t>SZATNIA MAŁA</t>
  </si>
  <si>
    <t>Zestawienie inwentaryzacyjne opraw oświetleniowych w budynku Szkoły Podstawowej  w Kłucku</t>
  </si>
  <si>
    <t>Lp.</t>
  </si>
  <si>
    <t>Uwagi</t>
  </si>
  <si>
    <t>2,40X4,50</t>
  </si>
  <si>
    <t>4X18W</t>
  </si>
  <si>
    <t>18W</t>
  </si>
  <si>
    <t>600X600</t>
  </si>
  <si>
    <t>G/K</t>
  </si>
  <si>
    <t>2,6M</t>
  </si>
  <si>
    <t>RASTER ŚWIETLÓWKA</t>
  </si>
  <si>
    <t>1X50W</t>
  </si>
  <si>
    <t>50W</t>
  </si>
  <si>
    <t>DEKORACYJNA</t>
  </si>
  <si>
    <t xml:space="preserve">KLSA  7 </t>
  </si>
  <si>
    <t>4,60X4,60</t>
  </si>
  <si>
    <t xml:space="preserve">KLASA 6 </t>
  </si>
  <si>
    <t>6,00X 7,50</t>
  </si>
  <si>
    <t>KLASA 5</t>
  </si>
  <si>
    <t>7,50X7,20</t>
  </si>
  <si>
    <t>KLASA 4</t>
  </si>
  <si>
    <t>7,40X7,30</t>
  </si>
  <si>
    <t>KLASA 3</t>
  </si>
  <si>
    <t>7,30X7,00</t>
  </si>
  <si>
    <t>KLASA 2</t>
  </si>
  <si>
    <t>7,00X7,30</t>
  </si>
  <si>
    <t>KLASA 1</t>
  </si>
  <si>
    <t>7,30X4,70</t>
  </si>
  <si>
    <t>PEDAGOG SZKOLNY</t>
  </si>
  <si>
    <t>2,50X2,80</t>
  </si>
  <si>
    <t>MAGAZYNEK</t>
  </si>
  <si>
    <t>2,5M</t>
  </si>
  <si>
    <t>ARCHIWUM</t>
  </si>
  <si>
    <t>PRZEDSIONEK</t>
  </si>
  <si>
    <t>WC</t>
  </si>
  <si>
    <t>2,2M</t>
  </si>
  <si>
    <t>POM. SOCJALNE</t>
  </si>
  <si>
    <t>KORYTARZ 1</t>
  </si>
  <si>
    <t>2,60M</t>
  </si>
  <si>
    <t>KORYTARZ 2</t>
  </si>
  <si>
    <t>2,70M</t>
  </si>
  <si>
    <t>1X18W</t>
  </si>
  <si>
    <t>3,00M</t>
  </si>
  <si>
    <t>KORYTARZ 3</t>
  </si>
  <si>
    <t>4,30M</t>
  </si>
  <si>
    <t>5,40X6,00</t>
  </si>
  <si>
    <t>3X36W</t>
  </si>
  <si>
    <t>4,00M</t>
  </si>
  <si>
    <t>KLASA 8</t>
  </si>
  <si>
    <t>7,00X6,00</t>
  </si>
  <si>
    <t>3,5M</t>
  </si>
  <si>
    <t>1500X200</t>
  </si>
  <si>
    <t>7,00X7,00</t>
  </si>
  <si>
    <t>KLASA 9</t>
  </si>
  <si>
    <t>7,50X4,80</t>
  </si>
  <si>
    <t>3,0M</t>
  </si>
  <si>
    <t>2,8M</t>
  </si>
  <si>
    <t>1X żar. 50W</t>
  </si>
  <si>
    <t>Zestawienie inwentaryzacyjne opraw oświetleniowych w budynku Szkoły Podstawowej w Kapałowie</t>
  </si>
  <si>
    <t>5,80X5,60</t>
  </si>
  <si>
    <t>RASTER,ŚWIETLÓWKA</t>
  </si>
  <si>
    <t>GABINET LEKARSKI</t>
  </si>
  <si>
    <t>2,70X4,00</t>
  </si>
  <si>
    <t>5,30X3,15</t>
  </si>
  <si>
    <t>3,80X3,00</t>
  </si>
  <si>
    <t>KLASA IX</t>
  </si>
  <si>
    <t>6,00X9,00</t>
  </si>
  <si>
    <t>KLASA X</t>
  </si>
  <si>
    <t>KLASA XI</t>
  </si>
  <si>
    <t>6,00X6,00</t>
  </si>
  <si>
    <t>KLASA XII</t>
  </si>
  <si>
    <t>2X50W</t>
  </si>
  <si>
    <t>600X200</t>
  </si>
  <si>
    <t>KLASA XIV</t>
  </si>
  <si>
    <t>4,00X9,00</t>
  </si>
  <si>
    <t>MAG. KUCHNIA</t>
  </si>
  <si>
    <t>ŁAZIENKA</t>
  </si>
  <si>
    <t>HERMETYK,ŚWIETLÓWKA</t>
  </si>
  <si>
    <t>STOŁÓWKA</t>
  </si>
  <si>
    <t>KLASA II</t>
  </si>
  <si>
    <t>15,00X6,00</t>
  </si>
  <si>
    <t xml:space="preserve">SZATNIA </t>
  </si>
  <si>
    <t>PRZEDSZKOLE</t>
  </si>
  <si>
    <t>MAGAZ WF</t>
  </si>
  <si>
    <t>OŚW. ZEWNĘTRZNE</t>
  </si>
  <si>
    <t>E37</t>
  </si>
  <si>
    <t>2xT8 18W</t>
  </si>
  <si>
    <t>hermetyk</t>
  </si>
  <si>
    <t>Zestawienie inwentaryzacyjne opraw oświetleniowych w budynku Szkoły Podstawowej w Górnikach</t>
  </si>
  <si>
    <t>Zestawienie inwentaryzacyjne opraw oświetleniowych w budynku Szkoły Podstawowej w Wilczkowicach</t>
  </si>
  <si>
    <t>POMIESZCZENIE GOS.</t>
  </si>
  <si>
    <r>
      <t>9m</t>
    </r>
    <r>
      <rPr>
        <sz val="11"/>
        <color theme="1"/>
        <rFont val="Calibri"/>
        <family val="2"/>
        <charset val="238"/>
      </rPr>
      <t>²</t>
    </r>
  </si>
  <si>
    <t>600X100</t>
  </si>
  <si>
    <t>9m²</t>
  </si>
  <si>
    <t>KORYTARZ PIWNICA</t>
  </si>
  <si>
    <r>
      <t>6m</t>
    </r>
    <r>
      <rPr>
        <sz val="11"/>
        <color theme="1"/>
        <rFont val="Calibri"/>
        <family val="2"/>
        <charset val="238"/>
      </rPr>
      <t>²</t>
    </r>
  </si>
  <si>
    <t>1200X100</t>
  </si>
  <si>
    <t>SCHOWEK</t>
  </si>
  <si>
    <r>
      <t>4m</t>
    </r>
    <r>
      <rPr>
        <sz val="11"/>
        <color theme="1"/>
        <rFont val="Calibri"/>
        <family val="2"/>
        <charset val="238"/>
      </rPr>
      <t>²</t>
    </r>
  </si>
  <si>
    <t>75W</t>
  </si>
  <si>
    <t>SZTANIA MAŁA</t>
  </si>
  <si>
    <t>SZTNIA DUŻA</t>
  </si>
  <si>
    <r>
      <t>36m</t>
    </r>
    <r>
      <rPr>
        <sz val="11"/>
        <color theme="1"/>
        <rFont val="Calibri"/>
        <family val="2"/>
        <charset val="238"/>
      </rPr>
      <t>²</t>
    </r>
  </si>
  <si>
    <t>SKŁAD WĘGLA</t>
  </si>
  <si>
    <t>36m²</t>
  </si>
  <si>
    <r>
      <t>18m</t>
    </r>
    <r>
      <rPr>
        <sz val="11"/>
        <color theme="1"/>
        <rFont val="Calibri"/>
        <family val="2"/>
        <charset val="238"/>
      </rPr>
      <t>²</t>
    </r>
  </si>
  <si>
    <t>10m²</t>
  </si>
  <si>
    <t>PIWNICA POD KUCHNIĄ</t>
  </si>
  <si>
    <t>66m²</t>
  </si>
  <si>
    <t>KORYTARZ PIĘTRO I</t>
  </si>
  <si>
    <t>100m²</t>
  </si>
  <si>
    <t>27,5m²</t>
  </si>
  <si>
    <t>21m²</t>
  </si>
  <si>
    <t>KLASA BIOLOGICZNA</t>
  </si>
  <si>
    <t>45m²</t>
  </si>
  <si>
    <t>STRYCH</t>
  </si>
  <si>
    <t>KLASA J. ANGIELSKIEGO</t>
  </si>
  <si>
    <t>56m²</t>
  </si>
  <si>
    <t>12m²</t>
  </si>
  <si>
    <t>26m²</t>
  </si>
  <si>
    <t>18m²</t>
  </si>
  <si>
    <t>15m²</t>
  </si>
  <si>
    <t>17m²</t>
  </si>
  <si>
    <t>123m²</t>
  </si>
  <si>
    <t>3,50M</t>
  </si>
  <si>
    <t>35m²</t>
  </si>
  <si>
    <t>POKÓJ NAUCZYCIELSKIEGO</t>
  </si>
  <si>
    <t>KLASA POLONISTYCZNA</t>
  </si>
  <si>
    <t>30m²</t>
  </si>
  <si>
    <t>54m²</t>
  </si>
  <si>
    <t>72m²</t>
  </si>
  <si>
    <t xml:space="preserve">53W </t>
  </si>
  <si>
    <t>3,70M</t>
  </si>
  <si>
    <t>Z KRATKĄ OCHRONĄ</t>
  </si>
  <si>
    <r>
      <t>2m</t>
    </r>
    <r>
      <rPr>
        <b/>
        <i/>
        <sz val="11"/>
        <color theme="1"/>
        <rFont val="Czcionka tekstu podstawowego"/>
        <charset val="238"/>
      </rPr>
      <t>²</t>
    </r>
  </si>
  <si>
    <t>KLATKA SCHOD.</t>
  </si>
  <si>
    <t>8m²</t>
  </si>
  <si>
    <t>7,5m²</t>
  </si>
  <si>
    <t>44m²</t>
  </si>
  <si>
    <t>4m²</t>
  </si>
  <si>
    <t xml:space="preserve">KORYTAZR </t>
  </si>
  <si>
    <t>6m²</t>
  </si>
  <si>
    <t>2m²</t>
  </si>
  <si>
    <t>HERMETYK</t>
  </si>
  <si>
    <t>SODA</t>
  </si>
  <si>
    <t>1X żar. 75W</t>
  </si>
  <si>
    <t>1xSO 100W</t>
  </si>
  <si>
    <r>
      <rPr>
        <b/>
        <sz val="11"/>
        <color theme="1"/>
        <rFont val="Czcionka tekstu podstawowego"/>
        <charset val="238"/>
      </rPr>
      <t>Rodzaj oprawy:</t>
    </r>
    <r>
      <rPr>
        <sz val="11"/>
        <color theme="1"/>
        <rFont val="Czcionka tekstu podstawowego"/>
        <family val="2"/>
        <charset val="238"/>
      </rPr>
      <t xml:space="preserve"> zw - zwisająca, nt - natynkowa, mocowana bezpośrednio na suficie lub ścianie, pt - podtynkowa mocowana w suficie                           modułowym, gk - mocowana w suficie z płyt gipsowo-kartonowych</t>
    </r>
  </si>
  <si>
    <r>
      <rPr>
        <b/>
        <sz val="11"/>
        <color theme="1"/>
        <rFont val="Czcionka tekstu podstawowego"/>
        <charset val="238"/>
      </rPr>
      <t>Rodzaj  źródła światła</t>
    </r>
    <r>
      <rPr>
        <sz val="11"/>
        <color theme="1"/>
        <rFont val="Czcionka tekstu podstawowego"/>
        <family val="2"/>
        <charset val="238"/>
      </rPr>
      <t>: świetłowka liniowa T5, T8, T10, halogen, żarówka tradycyjna, świetlówka kompaktowa zintegrowana lub                          niezintegrowana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</si>
</sst>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2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55" workbookViewId="0">
      <selection activeCell="B65" sqref="B65"/>
    </sheetView>
  </sheetViews>
  <sheetFormatPr defaultRowHeight="14.25"/>
  <cols>
    <col min="1" max="1" width="3" customWidth="1"/>
    <col min="2" max="2" width="20.875" bestFit="1" customWidth="1"/>
    <col min="3" max="3" width="20" customWidth="1"/>
    <col min="4" max="4" width="11.75" bestFit="1" customWidth="1"/>
    <col min="5" max="5" width="16.25" bestFit="1" customWidth="1"/>
    <col min="6" max="6" width="14.625" customWidth="1"/>
    <col min="7" max="7" width="14.25" bestFit="1" customWidth="1"/>
    <col min="8" max="8" width="13.375" bestFit="1" customWidth="1"/>
    <col min="9" max="9" width="11.75" customWidth="1"/>
    <col min="10" max="10" width="17.375" customWidth="1"/>
  </cols>
  <sheetData>
    <row r="1" spans="1:16" ht="15">
      <c r="A1" s="23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3"/>
      <c r="L1" s="3"/>
      <c r="M1" s="3"/>
      <c r="N1" s="3"/>
      <c r="O1" s="3"/>
      <c r="P1" s="3"/>
    </row>
    <row r="2" spans="1:16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30.75" customHeight="1" thickBot="1">
      <c r="A3" s="6">
        <v>2</v>
      </c>
      <c r="B3" s="7" t="s">
        <v>0</v>
      </c>
      <c r="C3" s="8" t="s">
        <v>7</v>
      </c>
      <c r="D3" s="7" t="s">
        <v>1</v>
      </c>
      <c r="E3" s="8" t="s">
        <v>8</v>
      </c>
      <c r="F3" s="8" t="s">
        <v>9</v>
      </c>
      <c r="G3" s="8" t="s">
        <v>10</v>
      </c>
      <c r="H3" s="8" t="s">
        <v>3</v>
      </c>
      <c r="I3" s="8" t="s">
        <v>2</v>
      </c>
      <c r="J3" s="9" t="s">
        <v>83</v>
      </c>
      <c r="K3" s="4"/>
      <c r="L3" s="4"/>
      <c r="M3" s="4"/>
      <c r="N3" s="4"/>
      <c r="O3" s="4"/>
      <c r="P3" s="4"/>
    </row>
    <row r="4" spans="1:16">
      <c r="A4" s="5">
        <v>1</v>
      </c>
      <c r="B4" s="5" t="s">
        <v>11</v>
      </c>
      <c r="C4" s="5"/>
      <c r="D4" s="5">
        <v>15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3"/>
      <c r="L4" s="3"/>
      <c r="M4" s="3"/>
      <c r="N4" s="3"/>
      <c r="O4" s="3"/>
      <c r="P4" s="3"/>
    </row>
    <row r="5" spans="1:16">
      <c r="A5" s="1">
        <v>2</v>
      </c>
      <c r="B5" s="1" t="s">
        <v>18</v>
      </c>
      <c r="C5" s="1"/>
      <c r="D5" s="1">
        <v>20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3"/>
      <c r="L5" s="3"/>
      <c r="M5" s="3"/>
      <c r="N5" s="3"/>
      <c r="O5" s="3"/>
      <c r="P5" s="3"/>
    </row>
    <row r="6" spans="1:16">
      <c r="A6" s="1">
        <v>3</v>
      </c>
      <c r="B6" s="1" t="s">
        <v>20</v>
      </c>
      <c r="C6" s="1" t="s">
        <v>21</v>
      </c>
      <c r="D6" s="1">
        <v>6</v>
      </c>
      <c r="E6" s="5" t="s">
        <v>12</v>
      </c>
      <c r="F6" s="5" t="s">
        <v>13</v>
      </c>
      <c r="G6" s="5" t="s">
        <v>14</v>
      </c>
      <c r="H6" s="1" t="s">
        <v>15</v>
      </c>
      <c r="I6" s="1" t="s">
        <v>16</v>
      </c>
      <c r="J6" s="5" t="s">
        <v>17</v>
      </c>
      <c r="K6" s="3"/>
      <c r="L6" s="3"/>
      <c r="M6" s="3"/>
      <c r="N6" s="3"/>
      <c r="O6" s="3"/>
      <c r="P6" s="3"/>
    </row>
    <row r="7" spans="1:16" s="20" customFormat="1" ht="28.5">
      <c r="A7" s="16">
        <v>4</v>
      </c>
      <c r="B7" s="17" t="s">
        <v>22</v>
      </c>
      <c r="C7" s="16" t="s">
        <v>23</v>
      </c>
      <c r="D7" s="21">
        <v>12</v>
      </c>
      <c r="E7" s="16" t="s">
        <v>24</v>
      </c>
      <c r="F7" s="16" t="s">
        <v>25</v>
      </c>
      <c r="G7" s="18" t="s">
        <v>92</v>
      </c>
      <c r="H7" s="16" t="s">
        <v>26</v>
      </c>
      <c r="I7" s="16" t="s">
        <v>16</v>
      </c>
      <c r="J7" s="16" t="s">
        <v>27</v>
      </c>
      <c r="K7" s="19"/>
      <c r="L7" s="19"/>
      <c r="M7" s="19"/>
      <c r="N7" s="19"/>
      <c r="O7" s="19"/>
      <c r="P7" s="19"/>
    </row>
    <row r="8" spans="1:16">
      <c r="A8" s="1">
        <v>5</v>
      </c>
      <c r="B8" s="1" t="s">
        <v>28</v>
      </c>
      <c r="C8" s="1" t="s">
        <v>29</v>
      </c>
      <c r="D8" s="1">
        <v>12</v>
      </c>
      <c r="E8" s="1" t="s">
        <v>24</v>
      </c>
      <c r="F8" s="1" t="s">
        <v>25</v>
      </c>
      <c r="G8" s="12" t="s">
        <v>92</v>
      </c>
      <c r="H8" s="1" t="s">
        <v>26</v>
      </c>
      <c r="I8" s="1" t="s">
        <v>16</v>
      </c>
      <c r="J8" s="1" t="s">
        <v>27</v>
      </c>
      <c r="K8" s="3"/>
      <c r="L8" s="3"/>
      <c r="M8" s="3"/>
      <c r="N8" s="3"/>
      <c r="O8" s="3"/>
      <c r="P8" s="3"/>
    </row>
    <row r="9" spans="1:16">
      <c r="A9" s="1">
        <v>6</v>
      </c>
      <c r="B9" s="1" t="s">
        <v>30</v>
      </c>
      <c r="C9" s="1" t="s">
        <v>31</v>
      </c>
      <c r="D9" s="1">
        <v>6</v>
      </c>
      <c r="E9" s="1" t="s">
        <v>24</v>
      </c>
      <c r="F9" s="1" t="s">
        <v>25</v>
      </c>
      <c r="G9" s="12" t="s">
        <v>92</v>
      </c>
      <c r="H9" s="1" t="s">
        <v>26</v>
      </c>
      <c r="I9" s="1" t="s">
        <v>16</v>
      </c>
      <c r="J9" s="1" t="s">
        <v>27</v>
      </c>
      <c r="K9" s="3"/>
      <c r="L9" s="3"/>
      <c r="M9" s="3"/>
      <c r="N9" s="3"/>
      <c r="O9" s="3"/>
      <c r="P9" s="3"/>
    </row>
    <row r="10" spans="1:16" ht="28.5">
      <c r="A10" s="1">
        <v>7</v>
      </c>
      <c r="B10" s="10" t="s">
        <v>32</v>
      </c>
      <c r="C10" s="1" t="s">
        <v>33</v>
      </c>
      <c r="D10" s="1">
        <v>6</v>
      </c>
      <c r="E10" s="1" t="s">
        <v>24</v>
      </c>
      <c r="F10" s="1" t="s">
        <v>25</v>
      </c>
      <c r="G10" s="12" t="s">
        <v>92</v>
      </c>
      <c r="H10" s="1" t="s">
        <v>26</v>
      </c>
      <c r="I10" s="1" t="s">
        <v>16</v>
      </c>
      <c r="J10" s="1" t="s">
        <v>27</v>
      </c>
      <c r="K10" s="3"/>
      <c r="L10" s="3"/>
      <c r="M10" s="3"/>
      <c r="N10" s="3"/>
      <c r="O10" s="3"/>
      <c r="P10" s="3"/>
    </row>
    <row r="11" spans="1:16">
      <c r="A11" s="1">
        <v>8</v>
      </c>
      <c r="B11" s="1" t="s">
        <v>34</v>
      </c>
      <c r="C11" s="1" t="s">
        <v>35</v>
      </c>
      <c r="D11" s="1">
        <v>12</v>
      </c>
      <c r="E11" s="11" t="s">
        <v>24</v>
      </c>
      <c r="F11" s="1" t="s">
        <v>25</v>
      </c>
      <c r="G11" s="12" t="s">
        <v>92</v>
      </c>
      <c r="H11" s="1" t="s">
        <v>26</v>
      </c>
      <c r="I11" s="1" t="s">
        <v>16</v>
      </c>
      <c r="J11" s="1" t="s">
        <v>27</v>
      </c>
      <c r="K11" s="3"/>
      <c r="L11" s="3"/>
      <c r="M11" s="3"/>
      <c r="N11" s="3"/>
      <c r="O11" s="3"/>
      <c r="P11" s="3"/>
    </row>
    <row r="12" spans="1:16">
      <c r="A12" s="1">
        <v>9</v>
      </c>
      <c r="B12" s="1" t="s">
        <v>36</v>
      </c>
      <c r="C12" s="1" t="s">
        <v>37</v>
      </c>
      <c r="D12" s="1">
        <v>18</v>
      </c>
      <c r="E12" s="1" t="s">
        <v>12</v>
      </c>
      <c r="F12" s="1" t="s">
        <v>13</v>
      </c>
      <c r="G12" s="1" t="s">
        <v>14</v>
      </c>
      <c r="H12" s="1" t="s">
        <v>15</v>
      </c>
      <c r="I12" s="1" t="s">
        <v>16</v>
      </c>
      <c r="J12" s="1" t="s">
        <v>17</v>
      </c>
      <c r="K12" s="3"/>
      <c r="L12" s="3"/>
      <c r="M12" s="3"/>
      <c r="N12" s="3"/>
      <c r="O12" s="3"/>
      <c r="P12" s="3"/>
    </row>
    <row r="13" spans="1:16">
      <c r="A13" s="1">
        <v>10</v>
      </c>
      <c r="B13" s="1" t="s">
        <v>38</v>
      </c>
      <c r="C13" s="1"/>
      <c r="D13" s="1">
        <v>6</v>
      </c>
      <c r="E13" s="1" t="s">
        <v>24</v>
      </c>
      <c r="F13" s="1" t="s">
        <v>25</v>
      </c>
      <c r="G13" s="12" t="s">
        <v>92</v>
      </c>
      <c r="H13" s="1" t="s">
        <v>26</v>
      </c>
      <c r="I13" s="1" t="s">
        <v>16</v>
      </c>
      <c r="J13" s="1" t="s">
        <v>27</v>
      </c>
      <c r="K13" s="3"/>
      <c r="L13" s="3"/>
      <c r="M13" s="3"/>
      <c r="N13" s="3"/>
      <c r="O13" s="3"/>
      <c r="P13" s="3"/>
    </row>
    <row r="14" spans="1:16">
      <c r="A14" s="1">
        <v>11</v>
      </c>
      <c r="B14" s="1" t="s">
        <v>39</v>
      </c>
      <c r="C14" s="1" t="s">
        <v>40</v>
      </c>
      <c r="D14" s="1">
        <v>15</v>
      </c>
      <c r="E14" s="1" t="s">
        <v>24</v>
      </c>
      <c r="F14" s="1" t="s">
        <v>25</v>
      </c>
      <c r="G14" s="12" t="s">
        <v>92</v>
      </c>
      <c r="H14" s="1" t="s">
        <v>26</v>
      </c>
      <c r="I14" s="1" t="s">
        <v>16</v>
      </c>
      <c r="J14" s="1" t="s">
        <v>27</v>
      </c>
      <c r="K14" s="3"/>
      <c r="L14" s="3"/>
      <c r="M14" s="3"/>
      <c r="N14" s="3"/>
      <c r="O14" s="3"/>
      <c r="P14" s="3"/>
    </row>
    <row r="15" spans="1:16">
      <c r="A15" s="1">
        <v>12</v>
      </c>
      <c r="B15" s="1" t="s">
        <v>41</v>
      </c>
      <c r="C15" s="1" t="s">
        <v>42</v>
      </c>
      <c r="D15" s="1">
        <v>15</v>
      </c>
      <c r="E15" s="1" t="s">
        <v>24</v>
      </c>
      <c r="F15" s="1" t="s">
        <v>25</v>
      </c>
      <c r="G15" s="12" t="s">
        <v>92</v>
      </c>
      <c r="H15" s="1" t="s">
        <v>26</v>
      </c>
      <c r="I15" s="1" t="s">
        <v>16</v>
      </c>
      <c r="J15" s="1" t="s">
        <v>27</v>
      </c>
      <c r="K15" s="3"/>
      <c r="L15" s="3"/>
      <c r="M15" s="3"/>
      <c r="N15" s="3"/>
      <c r="O15" s="3"/>
      <c r="P15" s="3"/>
    </row>
    <row r="16" spans="1:16">
      <c r="A16" s="1">
        <v>13</v>
      </c>
      <c r="B16" s="1" t="s">
        <v>43</v>
      </c>
      <c r="C16" s="1"/>
      <c r="D16" s="1">
        <v>3</v>
      </c>
      <c r="E16" s="1" t="s">
        <v>24</v>
      </c>
      <c r="F16" s="1" t="s">
        <v>25</v>
      </c>
      <c r="G16" s="12" t="s">
        <v>92</v>
      </c>
      <c r="H16" s="1" t="s">
        <v>15</v>
      </c>
      <c r="I16" s="1" t="s">
        <v>16</v>
      </c>
      <c r="J16" s="1" t="s">
        <v>27</v>
      </c>
      <c r="K16" s="3"/>
      <c r="L16" s="3"/>
      <c r="M16" s="3"/>
      <c r="N16" s="3"/>
      <c r="O16" s="3"/>
      <c r="P16" s="3"/>
    </row>
    <row r="17" spans="1:16">
      <c r="A17" s="1">
        <v>14</v>
      </c>
      <c r="B17" s="1" t="s">
        <v>43</v>
      </c>
      <c r="C17" s="1"/>
      <c r="D17" s="1">
        <v>2</v>
      </c>
      <c r="E17" s="1" t="s">
        <v>24</v>
      </c>
      <c r="F17" s="1" t="s">
        <v>25</v>
      </c>
      <c r="G17" s="12" t="s">
        <v>92</v>
      </c>
      <c r="H17" s="1" t="s">
        <v>15</v>
      </c>
      <c r="I17" s="1" t="s">
        <v>16</v>
      </c>
      <c r="J17" s="1" t="s">
        <v>27</v>
      </c>
      <c r="K17" s="3"/>
      <c r="L17" s="3"/>
      <c r="M17" s="3"/>
      <c r="N17" s="3"/>
      <c r="O17" s="3"/>
      <c r="P17" s="3"/>
    </row>
    <row r="18" spans="1:16">
      <c r="A18" s="1">
        <v>15</v>
      </c>
      <c r="B18" s="1" t="s">
        <v>43</v>
      </c>
      <c r="C18" s="1"/>
      <c r="D18" s="1">
        <v>2</v>
      </c>
      <c r="E18" s="1" t="s">
        <v>24</v>
      </c>
      <c r="F18" s="1" t="s">
        <v>25</v>
      </c>
      <c r="G18" s="12" t="s">
        <v>92</v>
      </c>
      <c r="H18" s="1" t="s">
        <v>15</v>
      </c>
      <c r="I18" s="1" t="s">
        <v>16</v>
      </c>
      <c r="J18" s="1" t="s">
        <v>27</v>
      </c>
      <c r="K18" s="3"/>
      <c r="L18" s="3"/>
      <c r="M18" s="3"/>
      <c r="N18" s="3"/>
      <c r="O18" s="3"/>
      <c r="P18" s="3"/>
    </row>
    <row r="19" spans="1:16">
      <c r="A19" s="1">
        <v>16</v>
      </c>
      <c r="B19" s="1" t="s">
        <v>44</v>
      </c>
      <c r="C19" s="1" t="s">
        <v>45</v>
      </c>
      <c r="D19" s="1">
        <v>1</v>
      </c>
      <c r="E19" s="1" t="s">
        <v>24</v>
      </c>
      <c r="F19" s="1" t="s">
        <v>25</v>
      </c>
      <c r="G19" s="12" t="s">
        <v>92</v>
      </c>
      <c r="H19" s="1" t="s">
        <v>15</v>
      </c>
      <c r="I19" s="1" t="s">
        <v>16</v>
      </c>
      <c r="J19" s="1" t="s">
        <v>27</v>
      </c>
      <c r="K19" s="3"/>
      <c r="L19" s="3"/>
      <c r="M19" s="3"/>
      <c r="N19" s="3"/>
      <c r="O19" s="3"/>
      <c r="P19" s="3"/>
    </row>
    <row r="20" spans="1:16">
      <c r="A20" s="1">
        <v>17</v>
      </c>
      <c r="B20" s="1" t="s">
        <v>46</v>
      </c>
      <c r="C20" s="1"/>
      <c r="D20" s="1">
        <v>1</v>
      </c>
      <c r="E20" s="1" t="s">
        <v>24</v>
      </c>
      <c r="F20" s="1" t="s">
        <v>25</v>
      </c>
      <c r="G20" s="12" t="s">
        <v>92</v>
      </c>
      <c r="H20" s="1" t="s">
        <v>15</v>
      </c>
      <c r="I20" s="1" t="s">
        <v>16</v>
      </c>
      <c r="J20" s="1" t="s">
        <v>27</v>
      </c>
      <c r="K20" s="3"/>
      <c r="L20" s="3"/>
      <c r="M20" s="3"/>
      <c r="N20" s="3"/>
      <c r="O20" s="3"/>
      <c r="P20" s="3"/>
    </row>
    <row r="21" spans="1:16">
      <c r="A21" s="1">
        <v>18</v>
      </c>
      <c r="B21" s="1" t="s">
        <v>95</v>
      </c>
      <c r="C21" s="1"/>
      <c r="D21" s="1">
        <v>6</v>
      </c>
      <c r="E21" s="1" t="s">
        <v>47</v>
      </c>
      <c r="F21" s="1" t="s">
        <v>13</v>
      </c>
      <c r="G21" s="1" t="s">
        <v>14</v>
      </c>
      <c r="H21" s="1" t="s">
        <v>15</v>
      </c>
      <c r="I21" s="1" t="s">
        <v>16</v>
      </c>
      <c r="J21" s="1" t="s">
        <v>17</v>
      </c>
      <c r="K21" s="3"/>
      <c r="L21" s="3"/>
      <c r="M21" s="3"/>
      <c r="N21" s="3"/>
      <c r="O21" s="3"/>
      <c r="P21" s="3"/>
    </row>
    <row r="22" spans="1:16">
      <c r="A22" s="1">
        <v>19</v>
      </c>
      <c r="B22" s="1" t="s">
        <v>48</v>
      </c>
      <c r="C22" s="1" t="s">
        <v>49</v>
      </c>
      <c r="D22" s="1">
        <v>8</v>
      </c>
      <c r="E22" s="1" t="s">
        <v>24</v>
      </c>
      <c r="F22" s="1" t="s">
        <v>25</v>
      </c>
      <c r="G22" s="12" t="s">
        <v>92</v>
      </c>
      <c r="H22" s="1" t="s">
        <v>26</v>
      </c>
      <c r="I22" s="1" t="s">
        <v>16</v>
      </c>
      <c r="J22" s="1" t="s">
        <v>27</v>
      </c>
      <c r="K22" s="3"/>
      <c r="L22" s="3"/>
      <c r="M22" s="3"/>
      <c r="N22" s="3"/>
      <c r="O22" s="3"/>
      <c r="P22" s="3"/>
    </row>
    <row r="23" spans="1:16">
      <c r="A23" s="1">
        <v>20</v>
      </c>
      <c r="B23" s="1" t="s">
        <v>50</v>
      </c>
      <c r="C23" s="1" t="s">
        <v>51</v>
      </c>
      <c r="D23" s="1">
        <v>6</v>
      </c>
      <c r="E23" s="1" t="s">
        <v>24</v>
      </c>
      <c r="F23" s="1" t="s">
        <v>25</v>
      </c>
      <c r="G23" s="12" t="s">
        <v>92</v>
      </c>
      <c r="H23" s="1" t="s">
        <v>26</v>
      </c>
      <c r="I23" s="1" t="s">
        <v>16</v>
      </c>
      <c r="J23" s="1" t="s">
        <v>27</v>
      </c>
      <c r="K23" s="3"/>
      <c r="L23" s="3"/>
      <c r="M23" s="3"/>
      <c r="N23" s="3"/>
      <c r="O23" s="3"/>
      <c r="P23" s="3"/>
    </row>
    <row r="24" spans="1:16">
      <c r="A24" s="1">
        <v>21</v>
      </c>
      <c r="B24" s="1" t="s">
        <v>52</v>
      </c>
      <c r="C24" s="1" t="s">
        <v>33</v>
      </c>
      <c r="D24" s="1">
        <v>4</v>
      </c>
      <c r="E24" s="1" t="s">
        <v>12</v>
      </c>
      <c r="F24" s="1" t="s">
        <v>13</v>
      </c>
      <c r="G24" s="1" t="s">
        <v>14</v>
      </c>
      <c r="H24" s="1" t="s">
        <v>15</v>
      </c>
      <c r="I24" s="1" t="s">
        <v>16</v>
      </c>
      <c r="J24" s="1" t="s">
        <v>17</v>
      </c>
      <c r="K24" s="3"/>
      <c r="L24" s="3"/>
      <c r="M24" s="3"/>
      <c r="N24" s="3"/>
      <c r="O24" s="3"/>
      <c r="P24" s="3"/>
    </row>
    <row r="25" spans="1:16">
      <c r="A25" s="1">
        <v>22</v>
      </c>
      <c r="B25" s="1" t="s">
        <v>53</v>
      </c>
      <c r="C25" s="1" t="s">
        <v>54</v>
      </c>
      <c r="D25" s="1">
        <v>4</v>
      </c>
      <c r="E25" s="1" t="s">
        <v>12</v>
      </c>
      <c r="F25" s="1" t="s">
        <v>13</v>
      </c>
      <c r="G25" s="1" t="s">
        <v>19</v>
      </c>
      <c r="H25" s="1" t="s">
        <v>15</v>
      </c>
      <c r="I25" s="1" t="s">
        <v>16</v>
      </c>
      <c r="J25" s="1" t="s">
        <v>17</v>
      </c>
      <c r="K25" s="3"/>
      <c r="L25" s="3"/>
      <c r="M25" s="3"/>
      <c r="N25" s="3"/>
      <c r="O25" s="3"/>
      <c r="P25" s="3"/>
    </row>
    <row r="26" spans="1:16">
      <c r="A26" s="12">
        <v>23</v>
      </c>
      <c r="B26" s="12" t="s">
        <v>43</v>
      </c>
      <c r="C26" s="1"/>
      <c r="D26" s="12">
        <v>2</v>
      </c>
      <c r="E26" s="12" t="s">
        <v>24</v>
      </c>
      <c r="F26" s="12" t="s">
        <v>25</v>
      </c>
      <c r="G26" s="12" t="s">
        <v>92</v>
      </c>
      <c r="H26" s="1" t="s">
        <v>15</v>
      </c>
      <c r="I26" s="1" t="s">
        <v>16</v>
      </c>
      <c r="J26" s="12" t="s">
        <v>27</v>
      </c>
      <c r="K26" s="3"/>
      <c r="L26" s="3"/>
      <c r="M26" s="3"/>
      <c r="N26" s="3"/>
      <c r="O26" s="3"/>
      <c r="P26" s="3"/>
    </row>
    <row r="27" spans="1:16">
      <c r="A27" s="12">
        <v>24</v>
      </c>
      <c r="B27" s="12" t="s">
        <v>43</v>
      </c>
      <c r="C27" s="1"/>
      <c r="D27" s="12">
        <v>3</v>
      </c>
      <c r="E27" s="12" t="s">
        <v>24</v>
      </c>
      <c r="F27" s="12" t="s">
        <v>25</v>
      </c>
      <c r="G27" s="12" t="s">
        <v>92</v>
      </c>
      <c r="H27" s="1" t="s">
        <v>15</v>
      </c>
      <c r="I27" s="1" t="s">
        <v>16</v>
      </c>
      <c r="J27" s="12" t="s">
        <v>27</v>
      </c>
      <c r="K27" s="3"/>
      <c r="L27" s="3"/>
      <c r="M27" s="3"/>
      <c r="N27" s="3"/>
      <c r="O27" s="3"/>
      <c r="P27" s="3"/>
    </row>
    <row r="28" spans="1:16" s="2" customFormat="1" ht="12.95" customHeight="1">
      <c r="A28" s="13">
        <v>25</v>
      </c>
      <c r="B28" s="13" t="s">
        <v>55</v>
      </c>
      <c r="C28" s="13" t="s">
        <v>56</v>
      </c>
      <c r="D28" s="13">
        <v>13</v>
      </c>
      <c r="E28" s="12" t="s">
        <v>24</v>
      </c>
      <c r="F28" s="12" t="s">
        <v>25</v>
      </c>
      <c r="G28" s="12" t="s">
        <v>92</v>
      </c>
      <c r="H28" s="1" t="s">
        <v>15</v>
      </c>
      <c r="I28" s="1" t="s">
        <v>16</v>
      </c>
      <c r="J28" s="13" t="s">
        <v>27</v>
      </c>
    </row>
    <row r="29" spans="1:16" s="2" customFormat="1" ht="12.95" customHeight="1">
      <c r="A29" s="13">
        <v>26</v>
      </c>
      <c r="B29" s="13" t="s">
        <v>57</v>
      </c>
      <c r="C29" s="13"/>
      <c r="D29" s="13">
        <v>6</v>
      </c>
      <c r="E29" s="12" t="s">
        <v>24</v>
      </c>
      <c r="F29" s="12" t="s">
        <v>25</v>
      </c>
      <c r="G29" s="12" t="s">
        <v>92</v>
      </c>
      <c r="H29" s="13" t="s">
        <v>26</v>
      </c>
      <c r="I29" s="1" t="s">
        <v>16</v>
      </c>
      <c r="J29" s="13" t="s">
        <v>27</v>
      </c>
    </row>
    <row r="30" spans="1:16">
      <c r="A30" s="12">
        <v>27</v>
      </c>
      <c r="B30" s="12" t="s">
        <v>58</v>
      </c>
      <c r="C30" s="1" t="s">
        <v>59</v>
      </c>
      <c r="D30" s="12">
        <v>12</v>
      </c>
      <c r="E30" s="12" t="s">
        <v>24</v>
      </c>
      <c r="F30" s="12" t="s">
        <v>25</v>
      </c>
      <c r="G30" s="12" t="s">
        <v>92</v>
      </c>
      <c r="H30" s="13" t="s">
        <v>26</v>
      </c>
      <c r="I30" s="1" t="s">
        <v>16</v>
      </c>
      <c r="J30" s="12" t="s">
        <v>27</v>
      </c>
    </row>
    <row r="31" spans="1:16">
      <c r="A31" s="12">
        <v>28</v>
      </c>
      <c r="B31" s="12" t="s">
        <v>60</v>
      </c>
      <c r="C31" s="1"/>
      <c r="D31" s="12">
        <v>6</v>
      </c>
      <c r="E31" s="12" t="s">
        <v>24</v>
      </c>
      <c r="F31" s="12" t="s">
        <v>25</v>
      </c>
      <c r="G31" s="12" t="s">
        <v>92</v>
      </c>
      <c r="H31" s="13" t="s">
        <v>26</v>
      </c>
      <c r="I31" s="1" t="s">
        <v>16</v>
      </c>
      <c r="J31" s="12" t="s">
        <v>27</v>
      </c>
    </row>
    <row r="32" spans="1:16">
      <c r="A32" s="12">
        <v>29</v>
      </c>
      <c r="B32" s="12" t="s">
        <v>61</v>
      </c>
      <c r="C32" s="1" t="s">
        <v>62</v>
      </c>
      <c r="D32" s="12">
        <v>12</v>
      </c>
      <c r="E32" s="12" t="s">
        <v>24</v>
      </c>
      <c r="F32" s="12" t="s">
        <v>25</v>
      </c>
      <c r="G32" s="12" t="s">
        <v>92</v>
      </c>
      <c r="H32" s="13" t="s">
        <v>26</v>
      </c>
      <c r="I32" s="1" t="s">
        <v>16</v>
      </c>
      <c r="J32" s="12" t="s">
        <v>27</v>
      </c>
    </row>
    <row r="33" spans="1:10">
      <c r="A33" s="12">
        <v>30</v>
      </c>
      <c r="B33" s="12" t="s">
        <v>60</v>
      </c>
      <c r="C33" s="1"/>
      <c r="D33" s="12">
        <v>6</v>
      </c>
      <c r="E33" s="12" t="s">
        <v>24</v>
      </c>
      <c r="F33" s="12" t="s">
        <v>25</v>
      </c>
      <c r="G33" s="12" t="s">
        <v>92</v>
      </c>
      <c r="H33" s="13" t="s">
        <v>26</v>
      </c>
      <c r="I33" s="12" t="s">
        <v>16</v>
      </c>
      <c r="J33" s="12" t="s">
        <v>27</v>
      </c>
    </row>
    <row r="34" spans="1:10">
      <c r="A34" s="12">
        <v>31</v>
      </c>
      <c r="B34" s="12" t="s">
        <v>43</v>
      </c>
      <c r="C34" s="1"/>
      <c r="D34" s="12">
        <v>2</v>
      </c>
      <c r="E34" s="12" t="s">
        <v>24</v>
      </c>
      <c r="F34" s="12" t="s">
        <v>25</v>
      </c>
      <c r="G34" s="12" t="s">
        <v>92</v>
      </c>
      <c r="H34" s="13" t="s">
        <v>15</v>
      </c>
      <c r="I34" s="12" t="s">
        <v>16</v>
      </c>
      <c r="J34" s="12" t="s">
        <v>27</v>
      </c>
    </row>
    <row r="35" spans="1:10">
      <c r="A35" s="12">
        <v>32</v>
      </c>
      <c r="B35" s="12" t="s">
        <v>96</v>
      </c>
      <c r="C35" s="1"/>
      <c r="D35" s="12">
        <v>1</v>
      </c>
      <c r="E35" s="12" t="s">
        <v>24</v>
      </c>
      <c r="F35" s="12" t="s">
        <v>25</v>
      </c>
      <c r="G35" s="12" t="s">
        <v>92</v>
      </c>
      <c r="H35" s="13" t="s">
        <v>15</v>
      </c>
      <c r="I35" s="12" t="s">
        <v>16</v>
      </c>
      <c r="J35" s="12" t="s">
        <v>27</v>
      </c>
    </row>
    <row r="36" spans="1:10">
      <c r="A36" s="12">
        <v>33</v>
      </c>
      <c r="B36" s="12" t="s">
        <v>63</v>
      </c>
      <c r="C36" s="1"/>
      <c r="D36" s="12">
        <v>4</v>
      </c>
      <c r="E36" s="12" t="s">
        <v>24</v>
      </c>
      <c r="F36" s="12" t="s">
        <v>25</v>
      </c>
      <c r="G36" s="12" t="s">
        <v>92</v>
      </c>
      <c r="H36" s="13" t="s">
        <v>15</v>
      </c>
      <c r="I36" s="12" t="s">
        <v>16</v>
      </c>
      <c r="J36" s="12" t="s">
        <v>64</v>
      </c>
    </row>
    <row r="37" spans="1:10">
      <c r="A37" s="12">
        <v>34</v>
      </c>
      <c r="B37" s="12" t="s">
        <v>65</v>
      </c>
      <c r="C37" s="1"/>
      <c r="D37" s="12">
        <v>4</v>
      </c>
      <c r="E37" s="12" t="s">
        <v>12</v>
      </c>
      <c r="F37" s="12" t="s">
        <v>13</v>
      </c>
      <c r="G37" s="12" t="s">
        <v>14</v>
      </c>
      <c r="H37" s="13" t="s">
        <v>15</v>
      </c>
      <c r="I37" s="12" t="s">
        <v>16</v>
      </c>
      <c r="J37" s="12" t="s">
        <v>17</v>
      </c>
    </row>
    <row r="38" spans="1:10">
      <c r="A38" s="12">
        <v>35</v>
      </c>
      <c r="B38" s="12" t="s">
        <v>66</v>
      </c>
      <c r="C38" s="1"/>
      <c r="D38" s="12">
        <v>2</v>
      </c>
      <c r="E38" s="12" t="s">
        <v>12</v>
      </c>
      <c r="F38" s="12" t="s">
        <v>13</v>
      </c>
      <c r="G38" s="12" t="s">
        <v>19</v>
      </c>
      <c r="H38" s="13" t="s">
        <v>15</v>
      </c>
      <c r="I38" s="12" t="s">
        <v>16</v>
      </c>
      <c r="J38" s="12" t="s">
        <v>17</v>
      </c>
    </row>
    <row r="39" spans="1:10">
      <c r="A39" s="12">
        <v>36</v>
      </c>
      <c r="B39" s="12" t="s">
        <v>67</v>
      </c>
      <c r="C39" s="1"/>
      <c r="D39" s="12">
        <v>2</v>
      </c>
      <c r="E39" s="12" t="s">
        <v>24</v>
      </c>
      <c r="F39" s="12" t="s">
        <v>25</v>
      </c>
      <c r="G39" s="12" t="s">
        <v>92</v>
      </c>
      <c r="H39" s="13" t="s">
        <v>15</v>
      </c>
      <c r="I39" s="12" t="s">
        <v>16</v>
      </c>
      <c r="J39" s="12" t="s">
        <v>27</v>
      </c>
    </row>
    <row r="40" spans="1:10">
      <c r="A40" s="12">
        <v>37</v>
      </c>
      <c r="B40" s="12" t="s">
        <v>67</v>
      </c>
      <c r="C40" s="1"/>
      <c r="D40" s="12">
        <v>1</v>
      </c>
      <c r="E40" s="12" t="s">
        <v>24</v>
      </c>
      <c r="F40" s="12" t="s">
        <v>25</v>
      </c>
      <c r="G40" s="12" t="s">
        <v>92</v>
      </c>
      <c r="H40" s="13" t="s">
        <v>15</v>
      </c>
      <c r="I40" s="12" t="s">
        <v>16</v>
      </c>
      <c r="J40" s="12" t="s">
        <v>27</v>
      </c>
    </row>
    <row r="41" spans="1:10">
      <c r="A41" s="12">
        <v>38</v>
      </c>
      <c r="B41" s="12" t="s">
        <v>43</v>
      </c>
      <c r="C41" s="1"/>
      <c r="D41" s="12">
        <v>1</v>
      </c>
      <c r="E41" s="12" t="s">
        <v>24</v>
      </c>
      <c r="F41" s="12" t="s">
        <v>25</v>
      </c>
      <c r="G41" s="12" t="s">
        <v>92</v>
      </c>
      <c r="H41" s="13" t="s">
        <v>15</v>
      </c>
      <c r="I41" s="12" t="s">
        <v>16</v>
      </c>
      <c r="J41" s="12" t="s">
        <v>27</v>
      </c>
    </row>
    <row r="42" spans="1:10">
      <c r="A42" s="12">
        <v>39</v>
      </c>
      <c r="B42" s="12" t="s">
        <v>68</v>
      </c>
      <c r="C42" s="1"/>
      <c r="D42" s="12">
        <v>3</v>
      </c>
      <c r="E42" s="12" t="s">
        <v>24</v>
      </c>
      <c r="F42" s="12" t="s">
        <v>25</v>
      </c>
      <c r="G42" s="12" t="s">
        <v>92</v>
      </c>
      <c r="H42" s="13" t="s">
        <v>15</v>
      </c>
      <c r="I42" s="12" t="s">
        <v>16</v>
      </c>
      <c r="J42" s="12" t="s">
        <v>27</v>
      </c>
    </row>
    <row r="43" spans="1:10" ht="28.5">
      <c r="A43" s="12">
        <v>40</v>
      </c>
      <c r="B43" s="14" t="s">
        <v>69</v>
      </c>
      <c r="C43" s="1"/>
      <c r="D43" s="12">
        <v>17</v>
      </c>
      <c r="E43" s="12" t="s">
        <v>24</v>
      </c>
      <c r="F43" s="12" t="s">
        <v>25</v>
      </c>
      <c r="G43" s="1"/>
      <c r="H43" s="13" t="s">
        <v>15</v>
      </c>
      <c r="I43" s="12" t="s">
        <v>82</v>
      </c>
      <c r="J43" s="12" t="s">
        <v>27</v>
      </c>
    </row>
    <row r="44" spans="1:10">
      <c r="A44" s="12">
        <v>41</v>
      </c>
      <c r="B44" s="12" t="s">
        <v>70</v>
      </c>
      <c r="C44" s="1"/>
      <c r="D44" s="12">
        <v>6</v>
      </c>
      <c r="E44" s="12" t="s">
        <v>24</v>
      </c>
      <c r="F44" s="12" t="s">
        <v>25</v>
      </c>
      <c r="G44" s="12" t="s">
        <v>92</v>
      </c>
      <c r="H44" s="13" t="s">
        <v>15</v>
      </c>
      <c r="I44" s="12" t="s">
        <v>82</v>
      </c>
      <c r="J44" s="12" t="s">
        <v>27</v>
      </c>
    </row>
    <row r="45" spans="1:10">
      <c r="A45" s="12">
        <v>42</v>
      </c>
      <c r="B45" s="12" t="s">
        <v>71</v>
      </c>
      <c r="C45" s="1"/>
      <c r="D45" s="12">
        <v>3</v>
      </c>
      <c r="E45" s="12" t="s">
        <v>24</v>
      </c>
      <c r="F45" s="12" t="s">
        <v>25</v>
      </c>
      <c r="G45" s="12" t="s">
        <v>92</v>
      </c>
      <c r="H45" s="13" t="s">
        <v>15</v>
      </c>
      <c r="I45" s="12" t="s">
        <v>82</v>
      </c>
      <c r="J45" s="12" t="s">
        <v>27</v>
      </c>
    </row>
    <row r="46" spans="1:10">
      <c r="A46" s="12">
        <v>43</v>
      </c>
      <c r="B46" s="12" t="s">
        <v>72</v>
      </c>
      <c r="C46" s="1"/>
      <c r="D46" s="12">
        <v>8</v>
      </c>
      <c r="E46" s="12" t="s">
        <v>12</v>
      </c>
      <c r="F46" s="12" t="s">
        <v>13</v>
      </c>
      <c r="G46" s="12" t="s">
        <v>14</v>
      </c>
      <c r="H46" s="15" t="s">
        <v>15</v>
      </c>
      <c r="I46" s="12" t="s">
        <v>82</v>
      </c>
      <c r="J46" s="12" t="s">
        <v>17</v>
      </c>
    </row>
    <row r="47" spans="1:10">
      <c r="A47" s="12">
        <v>44</v>
      </c>
      <c r="B47" s="12" t="s">
        <v>73</v>
      </c>
      <c r="C47" s="1"/>
      <c r="D47" s="12">
        <v>12</v>
      </c>
      <c r="E47" s="12" t="s">
        <v>24</v>
      </c>
      <c r="F47" s="12" t="s">
        <v>25</v>
      </c>
      <c r="G47" s="12" t="s">
        <v>92</v>
      </c>
      <c r="H47" s="15" t="s">
        <v>15</v>
      </c>
      <c r="I47" s="12" t="s">
        <v>82</v>
      </c>
      <c r="J47" s="12" t="s">
        <v>27</v>
      </c>
    </row>
    <row r="48" spans="1:10">
      <c r="A48" s="12">
        <v>45</v>
      </c>
      <c r="B48" s="12" t="s">
        <v>74</v>
      </c>
      <c r="C48" s="1"/>
      <c r="D48" s="12">
        <v>8</v>
      </c>
      <c r="E48" s="12" t="s">
        <v>12</v>
      </c>
      <c r="F48" s="12" t="s">
        <v>13</v>
      </c>
      <c r="G48" s="12" t="s">
        <v>14</v>
      </c>
      <c r="H48" s="15" t="s">
        <v>15</v>
      </c>
      <c r="I48" s="12" t="s">
        <v>82</v>
      </c>
      <c r="J48" s="12" t="s">
        <v>17</v>
      </c>
    </row>
    <row r="49" spans="1:11">
      <c r="A49" s="12">
        <v>46</v>
      </c>
      <c r="B49" s="12" t="s">
        <v>94</v>
      </c>
      <c r="C49" s="1"/>
      <c r="D49" s="12">
        <v>6</v>
      </c>
      <c r="E49" s="12" t="s">
        <v>24</v>
      </c>
      <c r="F49" s="12" t="s">
        <v>25</v>
      </c>
      <c r="G49" s="12" t="s">
        <v>92</v>
      </c>
      <c r="H49" s="15" t="s">
        <v>15</v>
      </c>
      <c r="I49" s="12" t="s">
        <v>82</v>
      </c>
      <c r="J49" s="12" t="s">
        <v>27</v>
      </c>
    </row>
    <row r="50" spans="1:11">
      <c r="A50" s="12">
        <v>47</v>
      </c>
      <c r="B50" s="12" t="s">
        <v>75</v>
      </c>
      <c r="C50" s="1"/>
      <c r="D50" s="12">
        <v>2</v>
      </c>
      <c r="E50" s="12" t="s">
        <v>24</v>
      </c>
      <c r="F50" s="12" t="s">
        <v>25</v>
      </c>
      <c r="G50" s="12" t="s">
        <v>92</v>
      </c>
      <c r="H50" s="15" t="s">
        <v>15</v>
      </c>
      <c r="I50" s="12" t="s">
        <v>82</v>
      </c>
      <c r="J50" s="12" t="s">
        <v>27</v>
      </c>
    </row>
    <row r="51" spans="1:11">
      <c r="A51" s="12">
        <v>48</v>
      </c>
      <c r="B51" s="12" t="s">
        <v>76</v>
      </c>
      <c r="C51" s="1"/>
      <c r="D51" s="12">
        <v>3</v>
      </c>
      <c r="E51" s="12" t="s">
        <v>24</v>
      </c>
      <c r="F51" s="12" t="s">
        <v>25</v>
      </c>
      <c r="G51" s="12" t="s">
        <v>92</v>
      </c>
      <c r="H51" s="15" t="s">
        <v>15</v>
      </c>
      <c r="I51" s="12" t="s">
        <v>82</v>
      </c>
      <c r="J51" s="12" t="s">
        <v>27</v>
      </c>
    </row>
    <row r="52" spans="1:11">
      <c r="A52" s="12">
        <v>49</v>
      </c>
      <c r="B52" s="12" t="s">
        <v>77</v>
      </c>
      <c r="C52" s="1"/>
      <c r="D52" s="12">
        <v>4</v>
      </c>
      <c r="E52" s="12" t="s">
        <v>24</v>
      </c>
      <c r="F52" s="12" t="s">
        <v>25</v>
      </c>
      <c r="G52" s="12" t="s">
        <v>92</v>
      </c>
      <c r="H52" s="15" t="s">
        <v>15</v>
      </c>
      <c r="I52" s="12" t="s">
        <v>82</v>
      </c>
      <c r="J52" s="12" t="s">
        <v>27</v>
      </c>
    </row>
    <row r="53" spans="1:11">
      <c r="A53" s="12">
        <v>50</v>
      </c>
      <c r="B53" s="12" t="s">
        <v>78</v>
      </c>
      <c r="C53" s="1"/>
      <c r="D53" s="12">
        <v>3</v>
      </c>
      <c r="E53" s="12" t="s">
        <v>24</v>
      </c>
      <c r="F53" s="12" t="s">
        <v>25</v>
      </c>
      <c r="G53" s="12" t="s">
        <v>92</v>
      </c>
      <c r="H53" s="15" t="s">
        <v>15</v>
      </c>
      <c r="I53" s="12" t="s">
        <v>82</v>
      </c>
      <c r="J53" s="12" t="s">
        <v>27</v>
      </c>
    </row>
    <row r="54" spans="1:11">
      <c r="A54" s="12">
        <v>51</v>
      </c>
      <c r="B54" s="12" t="s">
        <v>79</v>
      </c>
      <c r="C54" s="1"/>
      <c r="D54" s="12">
        <v>6</v>
      </c>
      <c r="E54" s="12" t="s">
        <v>24</v>
      </c>
      <c r="F54" s="12" t="s">
        <v>25</v>
      </c>
      <c r="G54" s="12" t="s">
        <v>92</v>
      </c>
      <c r="H54" s="15" t="s">
        <v>15</v>
      </c>
      <c r="I54" s="12" t="s">
        <v>82</v>
      </c>
      <c r="J54" s="12" t="s">
        <v>27</v>
      </c>
    </row>
    <row r="55" spans="1:11">
      <c r="A55" s="12">
        <v>52</v>
      </c>
      <c r="B55" s="12" t="s">
        <v>80</v>
      </c>
      <c r="C55" s="1"/>
      <c r="D55" s="1">
        <v>12</v>
      </c>
      <c r="E55" s="12" t="s">
        <v>24</v>
      </c>
      <c r="F55" s="12" t="s">
        <v>25</v>
      </c>
      <c r="G55" s="12" t="s">
        <v>92</v>
      </c>
      <c r="H55" s="15" t="s">
        <v>15</v>
      </c>
      <c r="I55" s="12" t="s">
        <v>82</v>
      </c>
      <c r="J55" s="12" t="s">
        <v>27</v>
      </c>
    </row>
    <row r="56" spans="1:11">
      <c r="A56" s="12">
        <v>53</v>
      </c>
      <c r="B56" s="12" t="s">
        <v>81</v>
      </c>
      <c r="C56" s="1"/>
      <c r="D56" s="1">
        <v>1</v>
      </c>
      <c r="E56" s="1" t="s">
        <v>12</v>
      </c>
      <c r="F56" s="1" t="s">
        <v>13</v>
      </c>
      <c r="G56" s="1" t="s">
        <v>14</v>
      </c>
      <c r="H56" s="1" t="s">
        <v>15</v>
      </c>
      <c r="I56" s="1" t="s">
        <v>82</v>
      </c>
      <c r="J56" s="1" t="s">
        <v>17</v>
      </c>
    </row>
    <row r="57" spans="1:11">
      <c r="D57">
        <f>SUM(D4:D56)</f>
        <v>351</v>
      </c>
    </row>
    <row r="58" spans="1:11" ht="15">
      <c r="B58" s="26" t="s">
        <v>6</v>
      </c>
      <c r="C58" s="27"/>
    </row>
    <row r="59" spans="1:11">
      <c r="B59" s="24" t="s">
        <v>4</v>
      </c>
      <c r="C59" s="25"/>
      <c r="D59" s="25"/>
      <c r="E59" s="25"/>
      <c r="F59" s="25"/>
      <c r="G59" s="25"/>
      <c r="H59" s="25"/>
      <c r="I59" s="25"/>
      <c r="J59" s="25"/>
      <c r="K59" s="25"/>
    </row>
    <row r="60" spans="1:11">
      <c r="B60" s="24" t="s">
        <v>5</v>
      </c>
      <c r="C60" s="25"/>
      <c r="D60" s="25"/>
      <c r="E60" s="25"/>
      <c r="F60" s="25"/>
      <c r="G60" s="25"/>
      <c r="H60" s="25"/>
      <c r="I60" s="25"/>
      <c r="J60" s="25"/>
      <c r="K60" s="25"/>
    </row>
    <row r="61" spans="1:11">
      <c r="B61" s="28"/>
      <c r="C61" s="27"/>
      <c r="D61" s="27"/>
      <c r="E61" s="27"/>
      <c r="F61" s="27"/>
      <c r="G61" s="27"/>
      <c r="H61" s="27"/>
      <c r="I61" s="27"/>
      <c r="J61" s="27"/>
      <c r="K61" s="27"/>
    </row>
    <row r="63" spans="1:11">
      <c r="D63" s="1" t="s">
        <v>84</v>
      </c>
      <c r="E63" s="1">
        <f>D21</f>
        <v>6</v>
      </c>
    </row>
    <row r="64" spans="1:11">
      <c r="D64" s="1" t="s">
        <v>85</v>
      </c>
      <c r="E64" s="1">
        <f>D56+D48+D46+D38+D37+D25+D24+D12+D6+D5+D4</f>
        <v>90</v>
      </c>
    </row>
    <row r="65" spans="4:5">
      <c r="D65" s="1" t="s">
        <v>93</v>
      </c>
      <c r="E65" s="1">
        <v>255</v>
      </c>
    </row>
    <row r="66" spans="4:5">
      <c r="D66" s="1" t="s">
        <v>86</v>
      </c>
      <c r="E66" s="1"/>
    </row>
    <row r="67" spans="4:5">
      <c r="D67" s="1" t="s">
        <v>87</v>
      </c>
      <c r="E67" s="1"/>
    </row>
    <row r="68" spans="4:5">
      <c r="D68" s="1" t="s">
        <v>88</v>
      </c>
      <c r="E68" s="1"/>
    </row>
    <row r="69" spans="4:5">
      <c r="D69" s="1" t="s">
        <v>89</v>
      </c>
      <c r="E69" s="1"/>
    </row>
    <row r="70" spans="4:5">
      <c r="D70" s="1" t="s">
        <v>90</v>
      </c>
      <c r="E70" s="1"/>
    </row>
    <row r="71" spans="4:5">
      <c r="D71" s="1" t="s">
        <v>91</v>
      </c>
      <c r="E71" s="1">
        <f>SUM(E63:E70)</f>
        <v>351</v>
      </c>
    </row>
  </sheetData>
  <mergeCells count="5">
    <mergeCell ref="A1:J1"/>
    <mergeCell ref="B59:K59"/>
    <mergeCell ref="B60:K60"/>
    <mergeCell ref="B58:C58"/>
    <mergeCell ref="B61:K6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18" workbookViewId="0">
      <selection activeCell="B41" sqref="B41:K41"/>
    </sheetView>
  </sheetViews>
  <sheetFormatPr defaultRowHeight="14.25"/>
  <cols>
    <col min="1" max="1" width="3.25" bestFit="1" customWidth="1"/>
    <col min="2" max="2" width="15" customWidth="1"/>
    <col min="3" max="3" width="14" customWidth="1"/>
    <col min="4" max="4" width="6.375" customWidth="1"/>
    <col min="5" max="5" width="12.375" customWidth="1"/>
    <col min="6" max="6" width="12.25" customWidth="1"/>
    <col min="7" max="7" width="14.75" customWidth="1"/>
    <col min="8" max="8" width="9.625" customWidth="1"/>
    <col min="9" max="9" width="10.75" customWidth="1"/>
    <col min="10" max="10" width="21.625" bestFit="1" customWidth="1"/>
  </cols>
  <sheetData>
    <row r="1" spans="1:11" ht="15">
      <c r="A1" s="29" t="s">
        <v>154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" thickBot="1"/>
    <row r="3" spans="1:11" ht="57.75" thickBot="1">
      <c r="A3" s="6" t="s">
        <v>98</v>
      </c>
      <c r="B3" s="8" t="s">
        <v>0</v>
      </c>
      <c r="C3" s="8" t="s">
        <v>7</v>
      </c>
      <c r="D3" s="8" t="s">
        <v>1</v>
      </c>
      <c r="E3" s="8" t="s">
        <v>8</v>
      </c>
      <c r="F3" s="8" t="s">
        <v>9</v>
      </c>
      <c r="G3" s="8" t="s">
        <v>10</v>
      </c>
      <c r="H3" s="8" t="s">
        <v>3</v>
      </c>
      <c r="I3" s="8" t="s">
        <v>2</v>
      </c>
      <c r="J3" s="9" t="s">
        <v>99</v>
      </c>
      <c r="K3" s="2"/>
    </row>
    <row r="4" spans="1:11" ht="28.5">
      <c r="A4" s="5">
        <v>1</v>
      </c>
      <c r="B4" s="22" t="s">
        <v>52</v>
      </c>
      <c r="C4" s="5" t="s">
        <v>100</v>
      </c>
      <c r="D4" s="5">
        <v>3</v>
      </c>
      <c r="E4" s="5" t="s">
        <v>101</v>
      </c>
      <c r="F4" s="5" t="s">
        <v>102</v>
      </c>
      <c r="G4" s="5" t="s">
        <v>103</v>
      </c>
      <c r="H4" s="5" t="s">
        <v>104</v>
      </c>
      <c r="I4" s="5" t="s">
        <v>105</v>
      </c>
      <c r="J4" s="22" t="s">
        <v>106</v>
      </c>
    </row>
    <row r="5" spans="1:11" ht="28.5">
      <c r="A5" s="1">
        <v>2</v>
      </c>
      <c r="B5" s="10" t="s">
        <v>32</v>
      </c>
      <c r="C5" s="1" t="s">
        <v>100</v>
      </c>
      <c r="D5" s="1">
        <v>2</v>
      </c>
      <c r="E5" s="1" t="s">
        <v>107</v>
      </c>
      <c r="F5" s="1" t="s">
        <v>108</v>
      </c>
      <c r="G5" s="1" t="s">
        <v>109</v>
      </c>
      <c r="H5" s="1" t="s">
        <v>26</v>
      </c>
      <c r="I5" s="1" t="s">
        <v>105</v>
      </c>
      <c r="J5" s="1" t="s">
        <v>27</v>
      </c>
    </row>
    <row r="6" spans="1:11">
      <c r="A6" s="1">
        <v>3</v>
      </c>
      <c r="B6" s="10" t="s">
        <v>110</v>
      </c>
      <c r="C6" s="1" t="s">
        <v>111</v>
      </c>
      <c r="D6" s="1">
        <v>4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105</v>
      </c>
      <c r="J6" s="1" t="s">
        <v>17</v>
      </c>
    </row>
    <row r="7" spans="1:11">
      <c r="A7" s="1">
        <v>4</v>
      </c>
      <c r="B7" s="10" t="s">
        <v>112</v>
      </c>
      <c r="C7" s="1" t="s">
        <v>113</v>
      </c>
      <c r="D7" s="1">
        <v>6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105</v>
      </c>
      <c r="J7" s="1" t="s">
        <v>17</v>
      </c>
    </row>
    <row r="8" spans="1:11">
      <c r="A8" s="1">
        <v>5</v>
      </c>
      <c r="B8" s="10" t="s">
        <v>114</v>
      </c>
      <c r="C8" s="1" t="s">
        <v>115</v>
      </c>
      <c r="D8" s="1">
        <v>7</v>
      </c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</row>
    <row r="9" spans="1:11">
      <c r="A9" s="1">
        <v>6</v>
      </c>
      <c r="B9" s="10" t="s">
        <v>116</v>
      </c>
      <c r="C9" s="1" t="s">
        <v>117</v>
      </c>
      <c r="D9" s="1">
        <v>9</v>
      </c>
      <c r="E9" s="1" t="s">
        <v>12</v>
      </c>
      <c r="F9" s="1" t="s">
        <v>13</v>
      </c>
      <c r="G9" s="1" t="s">
        <v>14</v>
      </c>
      <c r="H9" s="1" t="s">
        <v>26</v>
      </c>
      <c r="I9" s="1" t="s">
        <v>16</v>
      </c>
      <c r="J9" s="1" t="s">
        <v>17</v>
      </c>
    </row>
    <row r="10" spans="1:11">
      <c r="A10" s="1">
        <v>7</v>
      </c>
      <c r="B10" s="10" t="s">
        <v>118</v>
      </c>
      <c r="C10" s="1" t="s">
        <v>119</v>
      </c>
      <c r="D10" s="1">
        <v>9</v>
      </c>
      <c r="E10" s="1" t="s">
        <v>12</v>
      </c>
      <c r="F10" s="1" t="s">
        <v>13</v>
      </c>
      <c r="G10" s="1" t="s">
        <v>14</v>
      </c>
      <c r="H10" s="1" t="s">
        <v>26</v>
      </c>
      <c r="I10" s="1" t="s">
        <v>16</v>
      </c>
      <c r="J10" s="1" t="s">
        <v>17</v>
      </c>
    </row>
    <row r="11" spans="1:11">
      <c r="A11" s="1">
        <v>8</v>
      </c>
      <c r="B11" s="10" t="s">
        <v>120</v>
      </c>
      <c r="C11" s="1" t="s">
        <v>121</v>
      </c>
      <c r="D11" s="1">
        <v>9</v>
      </c>
      <c r="E11" s="1" t="s">
        <v>12</v>
      </c>
      <c r="F11" s="1" t="s">
        <v>13</v>
      </c>
      <c r="G11" s="1" t="s">
        <v>14</v>
      </c>
      <c r="H11" s="1" t="s">
        <v>26</v>
      </c>
      <c r="I11" s="1" t="s">
        <v>16</v>
      </c>
      <c r="J11" s="1" t="s">
        <v>17</v>
      </c>
    </row>
    <row r="12" spans="1:11">
      <c r="A12" s="1">
        <v>9</v>
      </c>
      <c r="B12" s="10" t="s">
        <v>122</v>
      </c>
      <c r="C12" s="1" t="s">
        <v>123</v>
      </c>
      <c r="D12" s="1">
        <v>4</v>
      </c>
      <c r="E12" s="1" t="s">
        <v>12</v>
      </c>
      <c r="F12" s="1" t="s">
        <v>13</v>
      </c>
      <c r="G12" s="1" t="s">
        <v>14</v>
      </c>
      <c r="H12" s="1" t="s">
        <v>26</v>
      </c>
      <c r="I12" s="1" t="s">
        <v>16</v>
      </c>
      <c r="J12" s="1" t="s">
        <v>17</v>
      </c>
    </row>
    <row r="13" spans="1:11" ht="28.5">
      <c r="A13" s="1">
        <v>10</v>
      </c>
      <c r="B13" s="10" t="s">
        <v>124</v>
      </c>
      <c r="C13" s="1" t="s">
        <v>125</v>
      </c>
      <c r="D13" s="1">
        <v>1</v>
      </c>
      <c r="E13" s="1" t="s">
        <v>12</v>
      </c>
      <c r="F13" s="1" t="s">
        <v>13</v>
      </c>
      <c r="G13" s="1" t="s">
        <v>14</v>
      </c>
      <c r="H13" s="1" t="s">
        <v>26</v>
      </c>
      <c r="I13" s="1" t="s">
        <v>16</v>
      </c>
      <c r="J13" s="1" t="s">
        <v>17</v>
      </c>
    </row>
    <row r="14" spans="1:11">
      <c r="A14" s="1">
        <v>11</v>
      </c>
      <c r="B14" s="10" t="s">
        <v>126</v>
      </c>
      <c r="C14" s="1"/>
      <c r="D14" s="1">
        <v>1</v>
      </c>
      <c r="E14" s="1" t="s">
        <v>12</v>
      </c>
      <c r="F14" s="1" t="s">
        <v>13</v>
      </c>
      <c r="G14" s="1" t="s">
        <v>14</v>
      </c>
      <c r="H14" s="1" t="s">
        <v>15</v>
      </c>
      <c r="I14" s="1" t="s">
        <v>127</v>
      </c>
      <c r="J14" s="1" t="s">
        <v>17</v>
      </c>
    </row>
    <row r="15" spans="1:11">
      <c r="A15" s="1">
        <v>12</v>
      </c>
      <c r="B15" s="10" t="s">
        <v>128</v>
      </c>
      <c r="C15" s="1"/>
      <c r="D15" s="1">
        <v>1</v>
      </c>
      <c r="E15" s="1" t="s">
        <v>12</v>
      </c>
      <c r="F15" s="1" t="s">
        <v>13</v>
      </c>
      <c r="G15" s="1" t="s">
        <v>14</v>
      </c>
      <c r="H15" s="1" t="s">
        <v>15</v>
      </c>
      <c r="I15" s="1" t="s">
        <v>127</v>
      </c>
      <c r="J15" s="1" t="s">
        <v>17</v>
      </c>
    </row>
    <row r="16" spans="1:11">
      <c r="A16" s="1">
        <v>13</v>
      </c>
      <c r="B16" s="10" t="s">
        <v>129</v>
      </c>
      <c r="C16" s="1"/>
      <c r="D16" s="1">
        <v>1</v>
      </c>
      <c r="E16" s="1" t="s">
        <v>12</v>
      </c>
      <c r="F16" s="1" t="s">
        <v>13</v>
      </c>
      <c r="G16" s="1" t="s">
        <v>14</v>
      </c>
      <c r="H16" s="1" t="s">
        <v>15</v>
      </c>
      <c r="I16" s="1" t="s">
        <v>127</v>
      </c>
      <c r="J16" s="1" t="s">
        <v>17</v>
      </c>
    </row>
    <row r="17" spans="1:11">
      <c r="A17" s="1">
        <v>14</v>
      </c>
      <c r="B17" s="10" t="s">
        <v>130</v>
      </c>
      <c r="C17" s="1"/>
      <c r="D17" s="1">
        <v>8</v>
      </c>
      <c r="E17" s="1" t="s">
        <v>107</v>
      </c>
      <c r="F17" s="1" t="s">
        <v>108</v>
      </c>
      <c r="G17" s="1" t="s">
        <v>64</v>
      </c>
      <c r="H17" s="1" t="s">
        <v>15</v>
      </c>
      <c r="I17" s="1" t="s">
        <v>131</v>
      </c>
      <c r="J17" s="1" t="s">
        <v>27</v>
      </c>
    </row>
    <row r="18" spans="1:11">
      <c r="A18" s="1">
        <v>15</v>
      </c>
      <c r="B18" s="10" t="s">
        <v>130</v>
      </c>
      <c r="C18" s="1"/>
      <c r="D18" s="1">
        <v>5</v>
      </c>
      <c r="E18" s="1" t="s">
        <v>107</v>
      </c>
      <c r="F18" s="1" t="s">
        <v>108</v>
      </c>
      <c r="G18" s="1" t="s">
        <v>64</v>
      </c>
      <c r="H18" s="1" t="s">
        <v>15</v>
      </c>
      <c r="I18" s="1" t="s">
        <v>131</v>
      </c>
      <c r="J18" s="1" t="s">
        <v>27</v>
      </c>
    </row>
    <row r="19" spans="1:11" ht="28.5">
      <c r="A19" s="1">
        <v>16</v>
      </c>
      <c r="B19" s="10" t="s">
        <v>132</v>
      </c>
      <c r="C19" s="1"/>
      <c r="D19" s="1">
        <v>1</v>
      </c>
      <c r="E19" s="1" t="s">
        <v>47</v>
      </c>
      <c r="F19" s="1" t="s">
        <v>13</v>
      </c>
      <c r="G19" s="1" t="s">
        <v>14</v>
      </c>
      <c r="H19" s="1" t="s">
        <v>15</v>
      </c>
      <c r="I19" s="1" t="s">
        <v>131</v>
      </c>
      <c r="J19" s="1" t="s">
        <v>17</v>
      </c>
    </row>
    <row r="20" spans="1:11">
      <c r="A20" s="1">
        <v>17</v>
      </c>
      <c r="B20" s="10" t="s">
        <v>133</v>
      </c>
      <c r="C20" s="1"/>
      <c r="D20" s="1">
        <v>8</v>
      </c>
      <c r="E20" s="1" t="s">
        <v>12</v>
      </c>
      <c r="F20" s="1" t="s">
        <v>13</v>
      </c>
      <c r="G20" s="1" t="s">
        <v>14</v>
      </c>
      <c r="H20" s="1" t="s">
        <v>15</v>
      </c>
      <c r="I20" s="1" t="s">
        <v>134</v>
      </c>
      <c r="J20" s="1" t="s">
        <v>17</v>
      </c>
    </row>
    <row r="21" spans="1:11">
      <c r="A21" s="1">
        <v>18</v>
      </c>
      <c r="B21" s="10" t="s">
        <v>135</v>
      </c>
      <c r="C21" s="1"/>
      <c r="D21" s="1">
        <v>7</v>
      </c>
      <c r="E21" s="1" t="s">
        <v>12</v>
      </c>
      <c r="F21" s="1" t="s">
        <v>13</v>
      </c>
      <c r="G21" s="1" t="s">
        <v>14</v>
      </c>
      <c r="H21" s="1" t="s">
        <v>15</v>
      </c>
      <c r="I21" s="1" t="s">
        <v>136</v>
      </c>
      <c r="J21" s="1" t="s">
        <v>17</v>
      </c>
    </row>
    <row r="22" spans="1:11">
      <c r="A22" s="1">
        <v>19</v>
      </c>
      <c r="B22" s="10" t="s">
        <v>129</v>
      </c>
      <c r="C22" s="1"/>
      <c r="D22" s="1">
        <v>1</v>
      </c>
      <c r="E22" s="1" t="s">
        <v>137</v>
      </c>
      <c r="F22" s="1" t="s">
        <v>102</v>
      </c>
      <c r="G22" s="1" t="s">
        <v>64</v>
      </c>
      <c r="H22" s="1" t="s">
        <v>15</v>
      </c>
      <c r="I22" s="1" t="s">
        <v>138</v>
      </c>
      <c r="J22" s="1" t="s">
        <v>27</v>
      </c>
    </row>
    <row r="23" spans="1:11">
      <c r="A23" s="1">
        <v>20</v>
      </c>
      <c r="B23" s="10" t="s">
        <v>139</v>
      </c>
      <c r="C23" s="1"/>
      <c r="D23" s="1">
        <v>2</v>
      </c>
      <c r="E23" s="1" t="s">
        <v>12</v>
      </c>
      <c r="F23" s="1" t="s">
        <v>13</v>
      </c>
      <c r="G23" s="1" t="s">
        <v>14</v>
      </c>
      <c r="H23" s="1" t="s">
        <v>15</v>
      </c>
      <c r="I23" s="1" t="s">
        <v>140</v>
      </c>
      <c r="J23" s="1" t="s">
        <v>106</v>
      </c>
    </row>
    <row r="24" spans="1:11">
      <c r="A24" s="1">
        <v>21</v>
      </c>
      <c r="B24" s="10" t="s">
        <v>20</v>
      </c>
      <c r="C24" s="1" t="s">
        <v>141</v>
      </c>
      <c r="D24" s="1">
        <v>3</v>
      </c>
      <c r="E24" s="1" t="s">
        <v>142</v>
      </c>
      <c r="F24" s="1" t="s">
        <v>13</v>
      </c>
      <c r="G24" s="1" t="s">
        <v>14</v>
      </c>
      <c r="H24" s="1" t="s">
        <v>15</v>
      </c>
      <c r="I24" s="1" t="s">
        <v>143</v>
      </c>
      <c r="J24" s="1" t="s">
        <v>106</v>
      </c>
    </row>
    <row r="25" spans="1:11">
      <c r="A25" s="1">
        <v>22</v>
      </c>
      <c r="B25" s="10" t="s">
        <v>144</v>
      </c>
      <c r="C25" s="1" t="s">
        <v>145</v>
      </c>
      <c r="D25" s="1">
        <v>4</v>
      </c>
      <c r="E25" s="1" t="s">
        <v>142</v>
      </c>
      <c r="F25" s="1" t="s">
        <v>13</v>
      </c>
      <c r="G25" s="1" t="s">
        <v>14</v>
      </c>
      <c r="H25" s="1" t="s">
        <v>15</v>
      </c>
      <c r="I25" s="1" t="s">
        <v>143</v>
      </c>
      <c r="J25" s="1" t="s">
        <v>106</v>
      </c>
    </row>
    <row r="26" spans="1:11">
      <c r="A26" s="1">
        <v>23</v>
      </c>
      <c r="B26" s="10" t="s">
        <v>129</v>
      </c>
      <c r="C26" s="1"/>
      <c r="D26" s="1">
        <v>1</v>
      </c>
      <c r="E26" s="1" t="s">
        <v>12</v>
      </c>
      <c r="F26" s="1" t="s">
        <v>13</v>
      </c>
      <c r="G26" s="1" t="s">
        <v>14</v>
      </c>
      <c r="H26" s="1" t="s">
        <v>15</v>
      </c>
      <c r="I26" s="1" t="s">
        <v>146</v>
      </c>
      <c r="J26" s="1" t="s">
        <v>17</v>
      </c>
    </row>
    <row r="27" spans="1:11">
      <c r="A27" s="1">
        <v>24</v>
      </c>
      <c r="B27" s="10" t="s">
        <v>130</v>
      </c>
      <c r="C27" s="1"/>
      <c r="D27" s="1">
        <v>1</v>
      </c>
      <c r="E27" s="1" t="s">
        <v>47</v>
      </c>
      <c r="F27" s="1" t="s">
        <v>13</v>
      </c>
      <c r="G27" s="1" t="s">
        <v>147</v>
      </c>
      <c r="H27" s="1" t="s">
        <v>15</v>
      </c>
      <c r="I27" s="1" t="s">
        <v>146</v>
      </c>
      <c r="J27" s="1" t="s">
        <v>17</v>
      </c>
    </row>
    <row r="28" spans="1:11">
      <c r="A28" s="13">
        <v>25</v>
      </c>
      <c r="B28" s="30" t="s">
        <v>130</v>
      </c>
      <c r="C28" s="13"/>
      <c r="D28" s="13">
        <v>1</v>
      </c>
      <c r="E28" s="1" t="s">
        <v>47</v>
      </c>
      <c r="F28" s="1" t="s">
        <v>13</v>
      </c>
      <c r="G28" s="1" t="s">
        <v>147</v>
      </c>
      <c r="H28" s="1" t="s">
        <v>15</v>
      </c>
      <c r="I28" s="1" t="s">
        <v>146</v>
      </c>
      <c r="J28" s="1" t="s">
        <v>17</v>
      </c>
      <c r="K28" s="2"/>
    </row>
    <row r="29" spans="1:11">
      <c r="A29" s="13">
        <v>26</v>
      </c>
      <c r="B29" s="30" t="s">
        <v>48</v>
      </c>
      <c r="C29" s="13" t="s">
        <v>148</v>
      </c>
      <c r="D29" s="13">
        <v>6</v>
      </c>
      <c r="E29" s="13" t="s">
        <v>12</v>
      </c>
      <c r="F29" s="1" t="s">
        <v>13</v>
      </c>
      <c r="G29" s="13" t="s">
        <v>14</v>
      </c>
      <c r="H29" s="13" t="s">
        <v>26</v>
      </c>
      <c r="I29" s="13" t="s">
        <v>146</v>
      </c>
      <c r="J29" s="1" t="s">
        <v>17</v>
      </c>
      <c r="K29" s="2"/>
    </row>
    <row r="30" spans="1:11">
      <c r="A30" s="1">
        <v>27</v>
      </c>
      <c r="B30" s="10" t="s">
        <v>149</v>
      </c>
      <c r="C30" s="1" t="s">
        <v>150</v>
      </c>
      <c r="D30" s="1">
        <v>6</v>
      </c>
      <c r="E30" s="1" t="s">
        <v>101</v>
      </c>
      <c r="F30" s="1" t="s">
        <v>102</v>
      </c>
      <c r="G30" s="1" t="s">
        <v>103</v>
      </c>
      <c r="H30" s="1" t="s">
        <v>15</v>
      </c>
      <c r="I30" s="1" t="s">
        <v>151</v>
      </c>
      <c r="J30" s="1" t="s">
        <v>106</v>
      </c>
    </row>
    <row r="31" spans="1:11">
      <c r="A31" s="1">
        <v>28</v>
      </c>
      <c r="B31" s="10" t="s">
        <v>65</v>
      </c>
      <c r="C31" s="1"/>
      <c r="D31" s="1">
        <v>4</v>
      </c>
      <c r="E31" s="1" t="s">
        <v>12</v>
      </c>
      <c r="F31" s="1" t="s">
        <v>13</v>
      </c>
      <c r="G31" s="1" t="s">
        <v>147</v>
      </c>
      <c r="H31" s="1" t="s">
        <v>15</v>
      </c>
      <c r="I31" s="1" t="s">
        <v>105</v>
      </c>
      <c r="J31" s="1" t="s">
        <v>17</v>
      </c>
    </row>
    <row r="32" spans="1:11">
      <c r="A32" s="1">
        <v>29</v>
      </c>
      <c r="B32" s="10" t="s">
        <v>68</v>
      </c>
      <c r="C32" s="1"/>
      <c r="D32" s="1">
        <v>3</v>
      </c>
      <c r="E32" s="1" t="s">
        <v>107</v>
      </c>
      <c r="F32" s="1" t="s">
        <v>108</v>
      </c>
      <c r="G32" s="1" t="s">
        <v>64</v>
      </c>
      <c r="H32" s="1" t="s">
        <v>15</v>
      </c>
      <c r="I32" s="1" t="s">
        <v>152</v>
      </c>
      <c r="J32" s="1" t="s">
        <v>27</v>
      </c>
    </row>
    <row r="33" spans="2:11">
      <c r="D33">
        <f>SUM(D4:D32)</f>
        <v>118</v>
      </c>
    </row>
    <row r="38" spans="2:11">
      <c r="D38" s="1"/>
    </row>
    <row r="39" spans="2:11" ht="15">
      <c r="B39" s="26" t="s">
        <v>6</v>
      </c>
      <c r="C39" s="27"/>
    </row>
    <row r="40" spans="2:11" ht="43.5" customHeight="1">
      <c r="B40" s="24" t="s">
        <v>243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2:11" ht="30.75" customHeight="1">
      <c r="B41" s="24" t="s">
        <v>244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2:11">
      <c r="B42" s="28"/>
      <c r="C42" s="27"/>
      <c r="D42" s="27"/>
      <c r="E42" s="27"/>
      <c r="F42" s="27"/>
      <c r="G42" s="27"/>
      <c r="H42" s="27"/>
      <c r="I42" s="27"/>
      <c r="J42" s="27"/>
      <c r="K42" s="27"/>
    </row>
    <row r="44" spans="2:11">
      <c r="D44" s="1" t="s">
        <v>84</v>
      </c>
      <c r="E44" s="1">
        <f>D19</f>
        <v>1</v>
      </c>
    </row>
    <row r="45" spans="2:11">
      <c r="D45" s="1" t="s">
        <v>85</v>
      </c>
      <c r="E45" s="1">
        <v>76</v>
      </c>
    </row>
    <row r="46" spans="2:11">
      <c r="D46" s="1" t="s">
        <v>153</v>
      </c>
      <c r="E46" s="1">
        <f>D32+                    D18+D17</f>
        <v>16</v>
      </c>
    </row>
    <row r="47" spans="2:11">
      <c r="D47" s="1" t="s">
        <v>86</v>
      </c>
      <c r="E47" s="1">
        <f>D25+D24</f>
        <v>7</v>
      </c>
    </row>
    <row r="48" spans="2:11">
      <c r="D48" s="1" t="s">
        <v>87</v>
      </c>
      <c r="E48" s="1">
        <f>D22</f>
        <v>1</v>
      </c>
    </row>
    <row r="49" spans="4:5">
      <c r="D49" s="1" t="s">
        <v>88</v>
      </c>
      <c r="E49" s="1">
        <f>D30+D4</f>
        <v>9</v>
      </c>
    </row>
    <row r="50" spans="4:5">
      <c r="D50" s="1" t="s">
        <v>89</v>
      </c>
      <c r="E50" s="1">
        <f>D31</f>
        <v>4</v>
      </c>
    </row>
    <row r="51" spans="4:5">
      <c r="D51" s="1" t="s">
        <v>90</v>
      </c>
      <c r="E51" s="1">
        <f>D28+D27</f>
        <v>2</v>
      </c>
    </row>
    <row r="52" spans="4:5">
      <c r="D52" s="1" t="s">
        <v>91</v>
      </c>
      <c r="E52" s="1">
        <f>SUM(E44:E51)</f>
        <v>116</v>
      </c>
    </row>
  </sheetData>
  <mergeCells count="5">
    <mergeCell ref="A1:J1"/>
    <mergeCell ref="B39:C39"/>
    <mergeCell ref="B40:K40"/>
    <mergeCell ref="B41:K41"/>
    <mergeCell ref="B42:K4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6" workbookViewId="0">
      <selection activeCell="E12" sqref="E12"/>
    </sheetView>
  </sheetViews>
  <sheetFormatPr defaultRowHeight="14.25"/>
  <cols>
    <col min="1" max="1" width="3.25" bestFit="1" customWidth="1"/>
    <col min="2" max="2" width="22.375" bestFit="1" customWidth="1"/>
    <col min="3" max="3" width="20.375" customWidth="1"/>
    <col min="4" max="4" width="10.75" bestFit="1" customWidth="1"/>
    <col min="5" max="5" width="18.375" customWidth="1"/>
    <col min="6" max="6" width="15.125" customWidth="1"/>
    <col min="7" max="7" width="14.375" customWidth="1"/>
    <col min="8" max="8" width="13.375" bestFit="1" customWidth="1"/>
    <col min="9" max="9" width="9.875" bestFit="1" customWidth="1"/>
    <col min="10" max="10" width="24.375" bestFit="1" customWidth="1"/>
    <col min="11" max="11" width="11.5" customWidth="1"/>
  </cols>
  <sheetData>
    <row r="1" spans="1:11" ht="15">
      <c r="A1" s="29" t="s">
        <v>184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" thickBot="1"/>
    <row r="3" spans="1:11" ht="43.5" thickBot="1">
      <c r="A3" s="6" t="s">
        <v>98</v>
      </c>
      <c r="B3" s="7" t="s">
        <v>0</v>
      </c>
      <c r="C3" s="8" t="s">
        <v>7</v>
      </c>
      <c r="D3" s="7" t="s">
        <v>1</v>
      </c>
      <c r="E3" s="8" t="s">
        <v>8</v>
      </c>
      <c r="F3" s="8" t="s">
        <v>9</v>
      </c>
      <c r="G3" s="8" t="s">
        <v>10</v>
      </c>
      <c r="H3" s="8" t="s">
        <v>3</v>
      </c>
      <c r="I3" s="8" t="s">
        <v>2</v>
      </c>
      <c r="J3" s="9" t="s">
        <v>99</v>
      </c>
      <c r="K3" s="2"/>
    </row>
    <row r="4" spans="1:11">
      <c r="A4" s="5">
        <v>1</v>
      </c>
      <c r="B4" s="5" t="s">
        <v>144</v>
      </c>
      <c r="C4" s="5" t="s">
        <v>155</v>
      </c>
      <c r="D4" s="5">
        <v>6</v>
      </c>
      <c r="E4" s="5" t="s">
        <v>12</v>
      </c>
      <c r="F4" s="5" t="s">
        <v>13</v>
      </c>
      <c r="G4" s="5" t="s">
        <v>14</v>
      </c>
      <c r="H4" s="5" t="s">
        <v>15</v>
      </c>
      <c r="I4" s="5">
        <v>3.2</v>
      </c>
      <c r="J4" s="5" t="s">
        <v>156</v>
      </c>
    </row>
    <row r="5" spans="1:11">
      <c r="A5" s="1">
        <v>2</v>
      </c>
      <c r="B5" s="1" t="s">
        <v>157</v>
      </c>
      <c r="C5" s="1" t="s">
        <v>158</v>
      </c>
      <c r="D5" s="1">
        <v>1</v>
      </c>
      <c r="E5" s="1" t="s">
        <v>101</v>
      </c>
      <c r="F5" s="1" t="s">
        <v>102</v>
      </c>
      <c r="G5" s="1" t="s">
        <v>103</v>
      </c>
      <c r="H5" s="5" t="s">
        <v>15</v>
      </c>
      <c r="I5" s="5">
        <v>3.2</v>
      </c>
      <c r="J5" s="5" t="s">
        <v>156</v>
      </c>
    </row>
    <row r="6" spans="1:11">
      <c r="A6" s="1">
        <v>3</v>
      </c>
      <c r="B6" s="1" t="s">
        <v>32</v>
      </c>
      <c r="C6" s="1" t="s">
        <v>159</v>
      </c>
      <c r="D6" s="1">
        <v>2</v>
      </c>
      <c r="E6" s="1" t="s">
        <v>12</v>
      </c>
      <c r="F6" s="1" t="s">
        <v>13</v>
      </c>
      <c r="G6" s="1" t="s">
        <v>14</v>
      </c>
      <c r="H6" s="5" t="s">
        <v>15</v>
      </c>
      <c r="I6" s="5">
        <v>3.2</v>
      </c>
      <c r="J6" s="5" t="s">
        <v>156</v>
      </c>
    </row>
    <row r="7" spans="1:11">
      <c r="A7" s="5">
        <v>4</v>
      </c>
      <c r="B7" s="1" t="s">
        <v>130</v>
      </c>
      <c r="C7" s="1"/>
      <c r="D7" s="1">
        <v>1</v>
      </c>
      <c r="E7" s="1" t="s">
        <v>12</v>
      </c>
      <c r="F7" s="1" t="s">
        <v>13</v>
      </c>
      <c r="G7" s="1" t="s">
        <v>14</v>
      </c>
      <c r="H7" s="5" t="s">
        <v>15</v>
      </c>
      <c r="I7" s="5">
        <v>3.2</v>
      </c>
      <c r="J7" s="5" t="s">
        <v>156</v>
      </c>
    </row>
    <row r="8" spans="1:11">
      <c r="A8" s="1">
        <v>5</v>
      </c>
      <c r="B8" s="1" t="s">
        <v>130</v>
      </c>
      <c r="C8" s="1"/>
      <c r="D8" s="1">
        <v>2</v>
      </c>
      <c r="E8" s="1" t="s">
        <v>12</v>
      </c>
      <c r="F8" s="1" t="s">
        <v>13</v>
      </c>
      <c r="G8" s="1" t="s">
        <v>14</v>
      </c>
      <c r="H8" s="5" t="s">
        <v>15</v>
      </c>
      <c r="I8" s="5">
        <v>3.2</v>
      </c>
      <c r="J8" s="1" t="s">
        <v>156</v>
      </c>
    </row>
    <row r="9" spans="1:11">
      <c r="A9" s="1">
        <v>6</v>
      </c>
      <c r="B9" s="1" t="s">
        <v>130</v>
      </c>
      <c r="C9" s="1"/>
      <c r="D9" s="1">
        <v>1</v>
      </c>
      <c r="E9" s="1" t="s">
        <v>107</v>
      </c>
      <c r="F9" s="1" t="s">
        <v>108</v>
      </c>
      <c r="G9" s="1" t="s">
        <v>64</v>
      </c>
      <c r="H9" s="5" t="s">
        <v>15</v>
      </c>
      <c r="I9" s="5">
        <v>3.2</v>
      </c>
      <c r="J9" s="1" t="s">
        <v>27</v>
      </c>
    </row>
    <row r="10" spans="1:11">
      <c r="A10" s="5">
        <v>7</v>
      </c>
      <c r="B10" s="1" t="s">
        <v>126</v>
      </c>
      <c r="C10" s="1"/>
      <c r="D10" s="1">
        <v>1</v>
      </c>
      <c r="E10" s="1" t="s">
        <v>107</v>
      </c>
      <c r="F10" s="1" t="s">
        <v>108</v>
      </c>
      <c r="G10" s="1" t="s">
        <v>64</v>
      </c>
      <c r="H10" s="5" t="s">
        <v>15</v>
      </c>
      <c r="I10" s="5">
        <v>3.2</v>
      </c>
      <c r="J10" s="1" t="s">
        <v>27</v>
      </c>
    </row>
    <row r="11" spans="1:11">
      <c r="A11" s="1">
        <v>8</v>
      </c>
      <c r="B11" s="1" t="s">
        <v>18</v>
      </c>
      <c r="C11" s="1"/>
      <c r="D11" s="1">
        <v>14</v>
      </c>
      <c r="E11" s="1" t="s">
        <v>12</v>
      </c>
      <c r="F11" s="1" t="s">
        <v>13</v>
      </c>
      <c r="G11" s="1" t="s">
        <v>14</v>
      </c>
      <c r="H11" s="5" t="s">
        <v>15</v>
      </c>
      <c r="I11" s="5">
        <v>3.2</v>
      </c>
      <c r="J11" s="1" t="s">
        <v>156</v>
      </c>
    </row>
    <row r="12" spans="1:11">
      <c r="A12" s="1">
        <v>9</v>
      </c>
      <c r="B12" s="1" t="s">
        <v>52</v>
      </c>
      <c r="C12" s="1" t="s">
        <v>160</v>
      </c>
      <c r="D12" s="1">
        <v>2</v>
      </c>
      <c r="E12" s="1" t="s">
        <v>101</v>
      </c>
      <c r="F12" s="1" t="s">
        <v>102</v>
      </c>
      <c r="G12" s="1" t="s">
        <v>103</v>
      </c>
      <c r="H12" s="5" t="s">
        <v>15</v>
      </c>
      <c r="I12" s="5">
        <v>3.2</v>
      </c>
      <c r="J12" s="1" t="s">
        <v>156</v>
      </c>
    </row>
    <row r="13" spans="1:11">
      <c r="A13" s="5">
        <v>10</v>
      </c>
      <c r="B13" s="1" t="s">
        <v>161</v>
      </c>
      <c r="C13" s="1" t="s">
        <v>162</v>
      </c>
      <c r="D13" s="1">
        <v>9</v>
      </c>
      <c r="E13" s="1" t="s">
        <v>12</v>
      </c>
      <c r="F13" s="1" t="s">
        <v>13</v>
      </c>
      <c r="G13" s="1" t="s">
        <v>14</v>
      </c>
      <c r="H13" s="5" t="s">
        <v>15</v>
      </c>
      <c r="I13" s="5">
        <v>3.2</v>
      </c>
      <c r="J13" s="1" t="s">
        <v>156</v>
      </c>
    </row>
    <row r="14" spans="1:11">
      <c r="A14" s="1">
        <v>11</v>
      </c>
      <c r="B14" s="1" t="s">
        <v>163</v>
      </c>
      <c r="C14" s="1" t="s">
        <v>162</v>
      </c>
      <c r="D14" s="1">
        <v>9</v>
      </c>
      <c r="E14" s="1" t="s">
        <v>12</v>
      </c>
      <c r="F14" s="1" t="s">
        <v>13</v>
      </c>
      <c r="G14" s="1" t="s">
        <v>14</v>
      </c>
      <c r="H14" s="5" t="s">
        <v>15</v>
      </c>
      <c r="I14" s="5">
        <v>3.2</v>
      </c>
      <c r="J14" s="1" t="s">
        <v>156</v>
      </c>
    </row>
    <row r="15" spans="1:11">
      <c r="A15" s="1">
        <v>12</v>
      </c>
      <c r="B15" s="1" t="s">
        <v>164</v>
      </c>
      <c r="C15" s="1" t="s">
        <v>165</v>
      </c>
      <c r="D15" s="1">
        <v>6</v>
      </c>
      <c r="E15" s="1" t="s">
        <v>12</v>
      </c>
      <c r="F15" s="1" t="s">
        <v>13</v>
      </c>
      <c r="G15" s="1" t="s">
        <v>14</v>
      </c>
      <c r="H15" s="5" t="s">
        <v>15</v>
      </c>
      <c r="I15" s="5">
        <v>3.2</v>
      </c>
      <c r="J15" s="1" t="s">
        <v>156</v>
      </c>
    </row>
    <row r="16" spans="1:11">
      <c r="A16" s="5">
        <v>13</v>
      </c>
      <c r="B16" s="1" t="s">
        <v>166</v>
      </c>
      <c r="C16" s="1" t="s">
        <v>162</v>
      </c>
      <c r="D16" s="1">
        <v>9</v>
      </c>
      <c r="E16" s="1" t="s">
        <v>167</v>
      </c>
      <c r="F16" s="1" t="s">
        <v>108</v>
      </c>
      <c r="G16" s="1" t="s">
        <v>168</v>
      </c>
      <c r="H16" s="5" t="s">
        <v>15</v>
      </c>
      <c r="I16" s="5">
        <v>3.2</v>
      </c>
      <c r="J16" s="1" t="s">
        <v>156</v>
      </c>
    </row>
    <row r="17" spans="1:11">
      <c r="A17" s="1">
        <v>14</v>
      </c>
      <c r="B17" s="1" t="s">
        <v>169</v>
      </c>
      <c r="C17" s="1" t="s">
        <v>170</v>
      </c>
      <c r="D17" s="1">
        <v>3</v>
      </c>
      <c r="E17" s="1" t="s">
        <v>12</v>
      </c>
      <c r="F17" s="1" t="s">
        <v>13</v>
      </c>
      <c r="G17" s="1" t="s">
        <v>14</v>
      </c>
      <c r="H17" s="5" t="s">
        <v>15</v>
      </c>
      <c r="I17" s="5">
        <v>3.2</v>
      </c>
      <c r="J17" s="1" t="s">
        <v>156</v>
      </c>
    </row>
    <row r="18" spans="1:11">
      <c r="A18" s="1">
        <v>15</v>
      </c>
      <c r="B18" s="1" t="s">
        <v>20</v>
      </c>
      <c r="C18" s="1"/>
      <c r="D18" s="1">
        <v>2</v>
      </c>
      <c r="E18" s="1" t="s">
        <v>12</v>
      </c>
      <c r="F18" s="1" t="s">
        <v>13</v>
      </c>
      <c r="G18" s="1" t="s">
        <v>14</v>
      </c>
      <c r="H18" s="5" t="s">
        <v>15</v>
      </c>
      <c r="I18" s="5">
        <v>3.2</v>
      </c>
      <c r="J18" s="1" t="s">
        <v>156</v>
      </c>
    </row>
    <row r="19" spans="1:11">
      <c r="A19" s="5">
        <v>16</v>
      </c>
      <c r="B19" s="1" t="s">
        <v>171</v>
      </c>
      <c r="C19" s="1"/>
      <c r="D19" s="1">
        <v>4</v>
      </c>
      <c r="E19" s="1" t="s">
        <v>107</v>
      </c>
      <c r="F19" s="1" t="s">
        <v>108</v>
      </c>
      <c r="G19" s="1" t="s">
        <v>64</v>
      </c>
      <c r="H19" s="5" t="s">
        <v>15</v>
      </c>
      <c r="I19" s="5">
        <v>3.2</v>
      </c>
      <c r="J19" s="1" t="s">
        <v>27</v>
      </c>
    </row>
    <row r="20" spans="1:11">
      <c r="A20" s="1">
        <v>17</v>
      </c>
      <c r="B20" s="1" t="s">
        <v>129</v>
      </c>
      <c r="C20" s="1"/>
      <c r="D20" s="1">
        <v>1</v>
      </c>
      <c r="E20" s="1" t="s">
        <v>12</v>
      </c>
      <c r="F20" s="1" t="s">
        <v>13</v>
      </c>
      <c r="G20" s="1" t="s">
        <v>14</v>
      </c>
      <c r="H20" s="5" t="s">
        <v>15</v>
      </c>
      <c r="I20" s="5">
        <v>3.2</v>
      </c>
      <c r="J20" s="1" t="s">
        <v>156</v>
      </c>
    </row>
    <row r="21" spans="1:11">
      <c r="A21" s="1">
        <v>18</v>
      </c>
      <c r="B21" s="1" t="s">
        <v>172</v>
      </c>
      <c r="C21" s="1"/>
      <c r="D21" s="1">
        <v>1</v>
      </c>
      <c r="E21" s="1" t="s">
        <v>107</v>
      </c>
      <c r="F21" s="1" t="s">
        <v>108</v>
      </c>
      <c r="G21" s="1" t="s">
        <v>64</v>
      </c>
      <c r="H21" s="5" t="s">
        <v>15</v>
      </c>
      <c r="I21" s="5">
        <v>3.2</v>
      </c>
      <c r="J21" s="1" t="s">
        <v>27</v>
      </c>
    </row>
    <row r="22" spans="1:11">
      <c r="A22" s="5">
        <v>19</v>
      </c>
      <c r="B22" s="1" t="s">
        <v>65</v>
      </c>
      <c r="C22" s="1"/>
      <c r="D22" s="1">
        <v>6</v>
      </c>
      <c r="E22" s="1" t="s">
        <v>12</v>
      </c>
      <c r="F22" s="1" t="s">
        <v>13</v>
      </c>
      <c r="G22" s="1" t="s">
        <v>147</v>
      </c>
      <c r="H22" s="5" t="s">
        <v>15</v>
      </c>
      <c r="I22" s="5">
        <v>3.2</v>
      </c>
      <c r="J22" s="1" t="s">
        <v>173</v>
      </c>
    </row>
    <row r="23" spans="1:11">
      <c r="A23" s="1">
        <v>20</v>
      </c>
      <c r="B23" s="1" t="s">
        <v>174</v>
      </c>
      <c r="C23" s="1"/>
      <c r="D23" s="1">
        <v>6</v>
      </c>
      <c r="E23" s="1" t="s">
        <v>12</v>
      </c>
      <c r="F23" s="1" t="s">
        <v>13</v>
      </c>
      <c r="G23" s="1" t="s">
        <v>147</v>
      </c>
      <c r="H23" s="5" t="s">
        <v>15</v>
      </c>
      <c r="I23" s="5">
        <v>3.2</v>
      </c>
      <c r="J23" s="1" t="s">
        <v>173</v>
      </c>
    </row>
    <row r="24" spans="1:11">
      <c r="A24" s="1">
        <v>21</v>
      </c>
      <c r="B24" s="1" t="s">
        <v>175</v>
      </c>
      <c r="C24" s="1" t="s">
        <v>162</v>
      </c>
      <c r="D24" s="1">
        <v>9</v>
      </c>
      <c r="E24" s="1" t="s">
        <v>12</v>
      </c>
      <c r="F24" s="1" t="s">
        <v>13</v>
      </c>
      <c r="G24" s="1" t="s">
        <v>14</v>
      </c>
      <c r="H24" s="5" t="s">
        <v>15</v>
      </c>
      <c r="I24" s="5">
        <v>3.2</v>
      </c>
      <c r="J24" s="1" t="s">
        <v>156</v>
      </c>
    </row>
    <row r="25" spans="1:11">
      <c r="A25" s="5">
        <v>22</v>
      </c>
      <c r="B25" s="1" t="s">
        <v>95</v>
      </c>
      <c r="C25" s="1"/>
      <c r="D25" s="1">
        <v>6</v>
      </c>
      <c r="E25" s="1" t="s">
        <v>12</v>
      </c>
      <c r="F25" s="1" t="s">
        <v>13</v>
      </c>
      <c r="G25" s="1" t="s">
        <v>14</v>
      </c>
      <c r="H25" s="5" t="s">
        <v>15</v>
      </c>
      <c r="I25" s="5">
        <v>3.2</v>
      </c>
      <c r="J25" s="1" t="s">
        <v>156</v>
      </c>
    </row>
    <row r="26" spans="1:11">
      <c r="A26" s="1">
        <v>23</v>
      </c>
      <c r="B26" s="1" t="s">
        <v>55</v>
      </c>
      <c r="C26" s="1" t="s">
        <v>176</v>
      </c>
      <c r="D26" s="1">
        <v>4</v>
      </c>
      <c r="E26" s="1" t="s">
        <v>12</v>
      </c>
      <c r="F26" s="1" t="s">
        <v>13</v>
      </c>
      <c r="G26" s="1" t="s">
        <v>147</v>
      </c>
      <c r="H26" s="1" t="s">
        <v>15</v>
      </c>
      <c r="I26" s="1">
        <v>3.2</v>
      </c>
      <c r="J26" s="1" t="s">
        <v>173</v>
      </c>
    </row>
    <row r="27" spans="1:11">
      <c r="A27" s="1">
        <v>24</v>
      </c>
      <c r="B27" s="1" t="s">
        <v>177</v>
      </c>
      <c r="C27" s="1"/>
      <c r="D27" s="1">
        <v>2</v>
      </c>
      <c r="E27" s="1" t="s">
        <v>107</v>
      </c>
      <c r="F27" s="1" t="s">
        <v>108</v>
      </c>
      <c r="G27" s="1" t="s">
        <v>64</v>
      </c>
      <c r="H27" s="1" t="s">
        <v>15</v>
      </c>
      <c r="I27" s="1">
        <v>3.2</v>
      </c>
      <c r="J27" s="1" t="s">
        <v>27</v>
      </c>
    </row>
    <row r="28" spans="1:11">
      <c r="A28" s="1">
        <v>25</v>
      </c>
      <c r="B28" s="13" t="s">
        <v>95</v>
      </c>
      <c r="C28" s="13"/>
      <c r="D28" s="13">
        <v>2</v>
      </c>
      <c r="E28" s="13" t="s">
        <v>107</v>
      </c>
      <c r="F28" s="1" t="s">
        <v>108</v>
      </c>
      <c r="G28" s="13" t="s">
        <v>64</v>
      </c>
      <c r="H28" s="1" t="s">
        <v>15</v>
      </c>
      <c r="I28" s="1">
        <v>3.2</v>
      </c>
      <c r="J28" s="13" t="s">
        <v>27</v>
      </c>
      <c r="K28" s="2"/>
    </row>
    <row r="29" spans="1:11">
      <c r="A29" s="1">
        <v>26</v>
      </c>
      <c r="B29" s="13" t="s">
        <v>178</v>
      </c>
      <c r="C29" s="13"/>
      <c r="D29" s="13">
        <v>6</v>
      </c>
      <c r="E29" s="13" t="s">
        <v>12</v>
      </c>
      <c r="F29" s="1" t="s">
        <v>13</v>
      </c>
      <c r="G29" s="13" t="s">
        <v>14</v>
      </c>
      <c r="H29" s="1" t="s">
        <v>15</v>
      </c>
      <c r="I29" s="1">
        <v>3.2</v>
      </c>
      <c r="J29" s="13" t="s">
        <v>156</v>
      </c>
      <c r="K29" s="2"/>
    </row>
    <row r="30" spans="1:11">
      <c r="A30" s="1">
        <v>27</v>
      </c>
      <c r="B30" s="1" t="s">
        <v>95</v>
      </c>
      <c r="C30" s="1"/>
      <c r="D30" s="1">
        <v>2</v>
      </c>
      <c r="E30" s="1" t="s">
        <v>107</v>
      </c>
      <c r="F30" s="1" t="s">
        <v>108</v>
      </c>
      <c r="G30" s="1" t="s">
        <v>64</v>
      </c>
      <c r="H30" s="1" t="s">
        <v>15</v>
      </c>
      <c r="I30" s="1">
        <v>3.2</v>
      </c>
      <c r="J30" s="1" t="s">
        <v>27</v>
      </c>
    </row>
    <row r="31" spans="1:11">
      <c r="A31" s="1">
        <v>28</v>
      </c>
      <c r="B31" s="1" t="s">
        <v>130</v>
      </c>
      <c r="C31" s="1"/>
      <c r="D31" s="1">
        <v>1</v>
      </c>
      <c r="E31" s="1" t="s">
        <v>107</v>
      </c>
      <c r="F31" s="1" t="s">
        <v>108</v>
      </c>
      <c r="G31" s="1" t="s">
        <v>64</v>
      </c>
      <c r="H31" s="1" t="s">
        <v>15</v>
      </c>
      <c r="I31" s="1">
        <v>3.2</v>
      </c>
      <c r="J31" s="1" t="s">
        <v>27</v>
      </c>
    </row>
    <row r="32" spans="1:11">
      <c r="A32" s="1">
        <v>29</v>
      </c>
      <c r="B32" s="1" t="s">
        <v>130</v>
      </c>
      <c r="C32" s="1"/>
      <c r="D32" s="1">
        <v>1</v>
      </c>
      <c r="E32" s="1" t="s">
        <v>107</v>
      </c>
      <c r="F32" s="1" t="s">
        <v>108</v>
      </c>
      <c r="G32" s="1" t="s">
        <v>64</v>
      </c>
      <c r="H32" s="1" t="s">
        <v>15</v>
      </c>
      <c r="I32" s="1">
        <v>3.2</v>
      </c>
      <c r="J32" s="1" t="s">
        <v>27</v>
      </c>
    </row>
    <row r="33" spans="1:11">
      <c r="A33" s="1">
        <v>30</v>
      </c>
      <c r="B33" s="1" t="s">
        <v>11</v>
      </c>
      <c r="C33" s="1"/>
      <c r="D33" s="1">
        <v>9</v>
      </c>
      <c r="E33" s="1" t="s">
        <v>12</v>
      </c>
      <c r="F33" s="1" t="s">
        <v>13</v>
      </c>
      <c r="G33" s="1" t="s">
        <v>14</v>
      </c>
      <c r="H33" s="1" t="s">
        <v>15</v>
      </c>
      <c r="I33" s="1">
        <v>3.2</v>
      </c>
      <c r="J33" s="1" t="s">
        <v>156</v>
      </c>
    </row>
    <row r="34" spans="1:11">
      <c r="A34" s="1">
        <v>31</v>
      </c>
      <c r="B34" s="1" t="s">
        <v>128</v>
      </c>
      <c r="C34" s="1"/>
      <c r="D34" s="1">
        <v>1</v>
      </c>
      <c r="E34" s="1" t="s">
        <v>107</v>
      </c>
      <c r="F34" s="1" t="s">
        <v>108</v>
      </c>
      <c r="G34" s="1" t="s">
        <v>64</v>
      </c>
      <c r="H34" s="1" t="s">
        <v>15</v>
      </c>
      <c r="I34" s="1">
        <v>3.2</v>
      </c>
      <c r="J34" s="1" t="s">
        <v>27</v>
      </c>
    </row>
    <row r="35" spans="1:11">
      <c r="A35" s="1">
        <v>32</v>
      </c>
      <c r="B35" s="1" t="s">
        <v>179</v>
      </c>
      <c r="C35" s="1"/>
      <c r="D35" s="1">
        <v>1</v>
      </c>
      <c r="E35" s="1" t="s">
        <v>107</v>
      </c>
      <c r="F35" s="1" t="s">
        <v>108</v>
      </c>
      <c r="G35" s="1" t="s">
        <v>64</v>
      </c>
      <c r="H35" s="1" t="s">
        <v>15</v>
      </c>
      <c r="I35" s="1">
        <v>3.2</v>
      </c>
      <c r="J35" s="1" t="s">
        <v>27</v>
      </c>
    </row>
    <row r="36" spans="1:11">
      <c r="A36" s="1">
        <v>33</v>
      </c>
      <c r="B36" s="1" t="s">
        <v>132</v>
      </c>
      <c r="C36" s="1"/>
      <c r="D36" s="1">
        <v>1</v>
      </c>
      <c r="E36" s="1" t="s">
        <v>107</v>
      </c>
      <c r="F36" s="1" t="s">
        <v>108</v>
      </c>
      <c r="G36" s="1" t="s">
        <v>64</v>
      </c>
      <c r="H36" s="1" t="s">
        <v>15</v>
      </c>
      <c r="I36" s="1">
        <v>3.2</v>
      </c>
      <c r="J36" s="1" t="s">
        <v>27</v>
      </c>
    </row>
    <row r="37" spans="1:11">
      <c r="A37" s="1">
        <v>34</v>
      </c>
      <c r="B37" s="1" t="s">
        <v>180</v>
      </c>
      <c r="C37" s="1"/>
      <c r="D37" s="1">
        <v>2</v>
      </c>
      <c r="E37" s="1" t="s">
        <v>107</v>
      </c>
      <c r="F37" s="1" t="s">
        <v>108</v>
      </c>
      <c r="G37" s="1" t="s">
        <v>64</v>
      </c>
      <c r="H37" s="1" t="s">
        <v>15</v>
      </c>
      <c r="I37" s="1">
        <v>3.2</v>
      </c>
      <c r="J37" s="1" t="s">
        <v>181</v>
      </c>
    </row>
    <row r="38" spans="1:11">
      <c r="A38" s="5">
        <v>35</v>
      </c>
      <c r="D38" s="1">
        <f>SUM(D4:D37)</f>
        <v>133</v>
      </c>
    </row>
    <row r="39" spans="1:11" ht="15">
      <c r="B39" s="26" t="s">
        <v>6</v>
      </c>
      <c r="C39" s="27"/>
    </row>
    <row r="40" spans="1:11">
      <c r="B40" s="24" t="s">
        <v>4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>
      <c r="B41" s="24" t="s">
        <v>5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1">
      <c r="B42" s="28"/>
      <c r="C42" s="27"/>
      <c r="D42" s="27"/>
      <c r="E42" s="27"/>
      <c r="F42" s="27"/>
      <c r="G42" s="27"/>
      <c r="H42" s="27"/>
      <c r="I42" s="27"/>
      <c r="J42" s="27"/>
      <c r="K42" s="27"/>
    </row>
    <row r="44" spans="1:11">
      <c r="D44" s="1" t="s">
        <v>84</v>
      </c>
      <c r="E44" s="1"/>
    </row>
    <row r="45" spans="1:11">
      <c r="D45" s="1" t="s">
        <v>85</v>
      </c>
      <c r="E45" s="1">
        <v>85</v>
      </c>
    </row>
    <row r="46" spans="1:11">
      <c r="D46" s="1" t="s">
        <v>153</v>
      </c>
      <c r="E46" s="1">
        <f>D37+D36+D35+D34+D32+D31+D30+D28+D27+D21+D19+D10+D9</f>
        <v>20</v>
      </c>
    </row>
    <row r="47" spans="1:11">
      <c r="D47" s="1" t="s">
        <v>182</v>
      </c>
      <c r="E47" s="1">
        <f>D16</f>
        <v>9</v>
      </c>
    </row>
    <row r="48" spans="1:11">
      <c r="D48" s="1" t="s">
        <v>87</v>
      </c>
      <c r="E48" s="1"/>
    </row>
    <row r="49" spans="4:6">
      <c r="D49" s="1" t="s">
        <v>88</v>
      </c>
      <c r="E49" s="1">
        <f>D5+D12</f>
        <v>3</v>
      </c>
    </row>
    <row r="50" spans="4:6">
      <c r="D50" s="1" t="s">
        <v>89</v>
      </c>
      <c r="E50" s="1">
        <f>D26+D23+D22</f>
        <v>16</v>
      </c>
      <c r="F50" t="s">
        <v>183</v>
      </c>
    </row>
    <row r="51" spans="4:6">
      <c r="D51" s="1" t="s">
        <v>90</v>
      </c>
      <c r="E51" s="1"/>
    </row>
    <row r="52" spans="4:6">
      <c r="D52" s="1" t="s">
        <v>91</v>
      </c>
      <c r="E52" s="1">
        <f>SUM(E44:E51)</f>
        <v>133</v>
      </c>
    </row>
  </sheetData>
  <mergeCells count="5">
    <mergeCell ref="A1:J1"/>
    <mergeCell ref="B39:C39"/>
    <mergeCell ref="B40:K40"/>
    <mergeCell ref="B41:K41"/>
    <mergeCell ref="B42:K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19" workbookViewId="0">
      <selection activeCell="C67" sqref="C67"/>
    </sheetView>
  </sheetViews>
  <sheetFormatPr defaultRowHeight="14.25"/>
  <cols>
    <col min="1" max="1" width="3.25" bestFit="1" customWidth="1"/>
    <col min="2" max="2" width="23.25" bestFit="1" customWidth="1"/>
    <col min="3" max="3" width="20.125" customWidth="1"/>
    <col min="4" max="4" width="10.75" bestFit="1" customWidth="1"/>
    <col min="5" max="5" width="16.25" bestFit="1" customWidth="1"/>
    <col min="6" max="6" width="14.875" bestFit="1" customWidth="1"/>
    <col min="7" max="7" width="14.25" bestFit="1" customWidth="1"/>
    <col min="8" max="8" width="13.375" bestFit="1" customWidth="1"/>
    <col min="9" max="9" width="10.625" customWidth="1"/>
    <col min="10" max="10" width="19.875" bestFit="1" customWidth="1"/>
  </cols>
  <sheetData>
    <row r="1" spans="1:10" ht="15">
      <c r="A1" s="29" t="s">
        <v>185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thickBot="1"/>
    <row r="3" spans="1:10" ht="43.5" thickBot="1">
      <c r="A3" s="6" t="s">
        <v>98</v>
      </c>
      <c r="B3" s="7" t="s">
        <v>0</v>
      </c>
      <c r="C3" s="8" t="s">
        <v>7</v>
      </c>
      <c r="D3" s="7" t="s">
        <v>1</v>
      </c>
      <c r="E3" s="8" t="s">
        <v>8</v>
      </c>
      <c r="F3" s="8" t="s">
        <v>9</v>
      </c>
      <c r="G3" s="8" t="s">
        <v>10</v>
      </c>
      <c r="H3" s="8" t="s">
        <v>3</v>
      </c>
      <c r="I3" s="8" t="s">
        <v>2</v>
      </c>
      <c r="J3" s="9" t="s">
        <v>99</v>
      </c>
    </row>
    <row r="4" spans="1:10" ht="15">
      <c r="A4" s="5">
        <v>1</v>
      </c>
      <c r="B4" s="5" t="s">
        <v>186</v>
      </c>
      <c r="C4" s="5" t="s">
        <v>187</v>
      </c>
      <c r="D4" s="5">
        <v>4</v>
      </c>
      <c r="E4" s="5"/>
      <c r="F4" s="5" t="s">
        <v>102</v>
      </c>
      <c r="G4" s="5" t="s">
        <v>188</v>
      </c>
      <c r="H4" s="5" t="s">
        <v>15</v>
      </c>
      <c r="I4" s="5" t="s">
        <v>105</v>
      </c>
      <c r="J4" s="5" t="s">
        <v>17</v>
      </c>
    </row>
    <row r="5" spans="1:10">
      <c r="A5" s="1">
        <v>2</v>
      </c>
      <c r="B5" s="1" t="s">
        <v>186</v>
      </c>
      <c r="C5" s="1" t="s">
        <v>189</v>
      </c>
      <c r="D5" s="1">
        <v>2</v>
      </c>
      <c r="E5" s="1"/>
      <c r="F5" s="1" t="s">
        <v>13</v>
      </c>
      <c r="G5" s="1" t="s">
        <v>188</v>
      </c>
      <c r="H5" s="5" t="s">
        <v>15</v>
      </c>
      <c r="I5" s="5" t="s">
        <v>105</v>
      </c>
      <c r="J5" s="5" t="s">
        <v>17</v>
      </c>
    </row>
    <row r="6" spans="1:10" ht="15">
      <c r="A6" s="1">
        <v>3</v>
      </c>
      <c r="B6" s="1" t="s">
        <v>190</v>
      </c>
      <c r="C6" s="1" t="s">
        <v>191</v>
      </c>
      <c r="D6" s="1">
        <v>2</v>
      </c>
      <c r="E6" s="1"/>
      <c r="F6" s="1" t="s">
        <v>13</v>
      </c>
      <c r="G6" s="1" t="s">
        <v>192</v>
      </c>
      <c r="H6" s="5" t="s">
        <v>15</v>
      </c>
      <c r="I6" s="1" t="s">
        <v>151</v>
      </c>
      <c r="J6" s="5" t="s">
        <v>17</v>
      </c>
    </row>
    <row r="7" spans="1:10" ht="15">
      <c r="A7" s="1">
        <v>4</v>
      </c>
      <c r="B7" s="1" t="s">
        <v>193</v>
      </c>
      <c r="C7" s="1" t="s">
        <v>194</v>
      </c>
      <c r="D7" s="1">
        <v>1</v>
      </c>
      <c r="E7" s="1"/>
      <c r="F7" s="1" t="s">
        <v>195</v>
      </c>
      <c r="G7" s="1" t="s">
        <v>64</v>
      </c>
      <c r="H7" s="5" t="s">
        <v>15</v>
      </c>
      <c r="I7" s="1" t="s">
        <v>105</v>
      </c>
      <c r="J7" s="1" t="s">
        <v>27</v>
      </c>
    </row>
    <row r="8" spans="1:10">
      <c r="A8" s="1">
        <v>5</v>
      </c>
      <c r="B8" s="1" t="s">
        <v>196</v>
      </c>
      <c r="C8" s="1" t="s">
        <v>189</v>
      </c>
      <c r="D8" s="1">
        <v>4</v>
      </c>
      <c r="E8" s="1"/>
      <c r="F8" s="1" t="s">
        <v>102</v>
      </c>
      <c r="G8" s="1" t="s">
        <v>188</v>
      </c>
      <c r="H8" s="5" t="s">
        <v>15</v>
      </c>
      <c r="I8" s="1" t="s">
        <v>105</v>
      </c>
      <c r="J8" s="1" t="s">
        <v>17</v>
      </c>
    </row>
    <row r="9" spans="1:10" ht="15">
      <c r="A9" s="1">
        <v>6</v>
      </c>
      <c r="B9" s="1" t="s">
        <v>197</v>
      </c>
      <c r="C9" s="1" t="s">
        <v>198</v>
      </c>
      <c r="D9" s="1">
        <v>8</v>
      </c>
      <c r="E9" s="1"/>
      <c r="F9" s="1" t="s">
        <v>102</v>
      </c>
      <c r="G9" s="1" t="s">
        <v>188</v>
      </c>
      <c r="H9" s="5" t="s">
        <v>15</v>
      </c>
      <c r="I9" s="1" t="s">
        <v>105</v>
      </c>
      <c r="J9" s="1" t="s">
        <v>17</v>
      </c>
    </row>
    <row r="10" spans="1:10">
      <c r="A10" s="1">
        <v>7</v>
      </c>
      <c r="B10" s="1" t="s">
        <v>199</v>
      </c>
      <c r="C10" s="1" t="s">
        <v>200</v>
      </c>
      <c r="D10" s="1">
        <v>4</v>
      </c>
      <c r="E10" s="1"/>
      <c r="F10" s="1" t="s">
        <v>195</v>
      </c>
      <c r="G10" s="1" t="s">
        <v>64</v>
      </c>
      <c r="H10" s="5" t="s">
        <v>15</v>
      </c>
      <c r="I10" s="1" t="s">
        <v>105</v>
      </c>
      <c r="J10" s="1" t="s">
        <v>27</v>
      </c>
    </row>
    <row r="11" spans="1:10" ht="15">
      <c r="A11" s="1">
        <v>8</v>
      </c>
      <c r="B11" s="1" t="s">
        <v>126</v>
      </c>
      <c r="C11" s="1" t="s">
        <v>201</v>
      </c>
      <c r="D11" s="1">
        <v>2</v>
      </c>
      <c r="E11" s="1"/>
      <c r="F11" s="1" t="s">
        <v>195</v>
      </c>
      <c r="G11" s="1" t="s">
        <v>64</v>
      </c>
      <c r="H11" s="5" t="s">
        <v>15</v>
      </c>
      <c r="I11" s="1" t="s">
        <v>105</v>
      </c>
      <c r="J11" s="1" t="s">
        <v>27</v>
      </c>
    </row>
    <row r="12" spans="1:10">
      <c r="A12" s="1">
        <v>9</v>
      </c>
      <c r="B12" s="1" t="s">
        <v>80</v>
      </c>
      <c r="C12" s="1" t="s">
        <v>200</v>
      </c>
      <c r="D12" s="1">
        <v>8</v>
      </c>
      <c r="E12" s="1"/>
      <c r="F12" s="1" t="s">
        <v>102</v>
      </c>
      <c r="G12" s="1" t="s">
        <v>188</v>
      </c>
      <c r="H12" s="5" t="s">
        <v>15</v>
      </c>
      <c r="I12" s="1" t="s">
        <v>105</v>
      </c>
      <c r="J12" s="1" t="s">
        <v>17</v>
      </c>
    </row>
    <row r="13" spans="1:10">
      <c r="A13" s="1">
        <v>10</v>
      </c>
      <c r="B13" s="1" t="s">
        <v>190</v>
      </c>
      <c r="C13" s="1" t="s">
        <v>202</v>
      </c>
      <c r="D13" s="1">
        <v>1</v>
      </c>
      <c r="E13" s="1"/>
      <c r="F13" s="1" t="s">
        <v>195</v>
      </c>
      <c r="G13" s="1" t="s">
        <v>64</v>
      </c>
      <c r="H13" s="5" t="s">
        <v>15</v>
      </c>
      <c r="I13" s="1" t="s">
        <v>105</v>
      </c>
      <c r="J13" s="1" t="s">
        <v>27</v>
      </c>
    </row>
    <row r="14" spans="1:10">
      <c r="A14" s="1">
        <v>11</v>
      </c>
      <c r="B14" s="1" t="s">
        <v>203</v>
      </c>
      <c r="C14" s="1" t="s">
        <v>204</v>
      </c>
      <c r="D14" s="1">
        <v>2</v>
      </c>
      <c r="E14" s="1"/>
      <c r="F14" s="1" t="s">
        <v>195</v>
      </c>
      <c r="G14" s="1" t="s">
        <v>64</v>
      </c>
      <c r="H14" s="5" t="s">
        <v>15</v>
      </c>
      <c r="I14" s="1" t="s">
        <v>105</v>
      </c>
      <c r="J14" s="1" t="s">
        <v>27</v>
      </c>
    </row>
    <row r="15" spans="1:10">
      <c r="A15" s="1">
        <v>12</v>
      </c>
      <c r="B15" s="1" t="s">
        <v>205</v>
      </c>
      <c r="C15" s="1" t="s">
        <v>206</v>
      </c>
      <c r="D15" s="1">
        <v>26</v>
      </c>
      <c r="E15" s="1"/>
      <c r="F15" s="1" t="s">
        <v>13</v>
      </c>
      <c r="G15" s="1" t="s">
        <v>192</v>
      </c>
      <c r="H15" s="5" t="s">
        <v>15</v>
      </c>
      <c r="I15" s="1" t="s">
        <v>151</v>
      </c>
      <c r="J15" s="1" t="s">
        <v>17</v>
      </c>
    </row>
    <row r="16" spans="1:10">
      <c r="A16" s="1">
        <v>13</v>
      </c>
      <c r="B16" s="1" t="s">
        <v>122</v>
      </c>
      <c r="C16" s="1" t="s">
        <v>207</v>
      </c>
      <c r="D16" s="1">
        <v>12</v>
      </c>
      <c r="E16" s="1"/>
      <c r="F16" s="1" t="s">
        <v>13</v>
      </c>
      <c r="G16" s="1" t="s">
        <v>103</v>
      </c>
      <c r="H16" s="5" t="s">
        <v>15</v>
      </c>
      <c r="I16" s="1" t="s">
        <v>151</v>
      </c>
      <c r="J16" s="1" t="s">
        <v>17</v>
      </c>
    </row>
    <row r="17" spans="1:10">
      <c r="A17" s="1">
        <v>14</v>
      </c>
      <c r="B17" s="1" t="s">
        <v>20</v>
      </c>
      <c r="C17" s="1" t="s">
        <v>207</v>
      </c>
      <c r="D17" s="1">
        <v>6</v>
      </c>
      <c r="E17" s="1"/>
      <c r="F17" s="1" t="s">
        <v>13</v>
      </c>
      <c r="G17" s="1" t="s">
        <v>188</v>
      </c>
      <c r="H17" s="5" t="s">
        <v>15</v>
      </c>
      <c r="I17" s="1" t="s">
        <v>151</v>
      </c>
      <c r="J17" s="1" t="s">
        <v>17</v>
      </c>
    </row>
    <row r="18" spans="1:10">
      <c r="A18" s="1">
        <v>15</v>
      </c>
      <c r="B18" s="1" t="s">
        <v>186</v>
      </c>
      <c r="C18" s="1" t="s">
        <v>208</v>
      </c>
      <c r="D18" s="1">
        <v>1</v>
      </c>
      <c r="E18" s="1"/>
      <c r="F18" s="1" t="s">
        <v>195</v>
      </c>
      <c r="G18" s="1" t="s">
        <v>64</v>
      </c>
      <c r="H18" s="5" t="s">
        <v>15</v>
      </c>
      <c r="I18" s="1" t="s">
        <v>151</v>
      </c>
      <c r="J18" s="1" t="s">
        <v>27</v>
      </c>
    </row>
    <row r="19" spans="1:10">
      <c r="A19" s="1">
        <v>16</v>
      </c>
      <c r="B19" s="1" t="s">
        <v>209</v>
      </c>
      <c r="C19" s="1" t="s">
        <v>210</v>
      </c>
      <c r="D19" s="1">
        <v>20</v>
      </c>
      <c r="E19" s="1"/>
      <c r="F19" s="1" t="s">
        <v>13</v>
      </c>
      <c r="G19" s="1" t="s">
        <v>14</v>
      </c>
      <c r="H19" s="5" t="s">
        <v>15</v>
      </c>
      <c r="I19" s="1" t="s">
        <v>151</v>
      </c>
      <c r="J19" s="1" t="s">
        <v>17</v>
      </c>
    </row>
    <row r="20" spans="1:10">
      <c r="A20" s="1">
        <v>17</v>
      </c>
      <c r="B20" s="1" t="s">
        <v>211</v>
      </c>
      <c r="C20" s="1" t="s">
        <v>210</v>
      </c>
      <c r="D20" s="1">
        <v>1</v>
      </c>
      <c r="E20" s="1"/>
      <c r="F20" s="1" t="s">
        <v>195</v>
      </c>
      <c r="G20" s="1" t="s">
        <v>64</v>
      </c>
      <c r="H20" s="5" t="s">
        <v>15</v>
      </c>
      <c r="I20" s="1" t="s">
        <v>151</v>
      </c>
      <c r="J20" s="1" t="s">
        <v>27</v>
      </c>
    </row>
    <row r="21" spans="1:10">
      <c r="A21" s="1">
        <v>18</v>
      </c>
      <c r="B21" s="1" t="s">
        <v>212</v>
      </c>
      <c r="C21" s="1" t="s">
        <v>213</v>
      </c>
      <c r="D21" s="1">
        <v>20</v>
      </c>
      <c r="E21" s="1"/>
      <c r="F21" s="1" t="s">
        <v>13</v>
      </c>
      <c r="G21" s="1" t="s">
        <v>14</v>
      </c>
      <c r="H21" s="5" t="s">
        <v>15</v>
      </c>
      <c r="I21" s="1" t="s">
        <v>151</v>
      </c>
      <c r="J21" s="1" t="s">
        <v>17</v>
      </c>
    </row>
    <row r="22" spans="1:10">
      <c r="A22" s="1">
        <v>19</v>
      </c>
      <c r="B22" s="1" t="s">
        <v>130</v>
      </c>
      <c r="C22" s="1" t="s">
        <v>214</v>
      </c>
      <c r="D22" s="1">
        <v>3</v>
      </c>
      <c r="E22" s="1"/>
      <c r="F22" s="1" t="s">
        <v>195</v>
      </c>
      <c r="G22" s="1" t="s">
        <v>64</v>
      </c>
      <c r="H22" s="5" t="s">
        <v>15</v>
      </c>
      <c r="I22" s="1" t="s">
        <v>151</v>
      </c>
      <c r="J22" s="1" t="s">
        <v>27</v>
      </c>
    </row>
    <row r="23" spans="1:10">
      <c r="A23" s="1">
        <v>20</v>
      </c>
      <c r="B23" s="1" t="s">
        <v>130</v>
      </c>
      <c r="C23" s="1" t="s">
        <v>214</v>
      </c>
      <c r="D23" s="1">
        <v>3</v>
      </c>
      <c r="E23" s="1"/>
      <c r="F23" s="1" t="s">
        <v>195</v>
      </c>
      <c r="G23" s="1" t="s">
        <v>64</v>
      </c>
      <c r="H23" s="5" t="s">
        <v>15</v>
      </c>
      <c r="I23" s="1" t="s">
        <v>151</v>
      </c>
      <c r="J23" s="1" t="s">
        <v>27</v>
      </c>
    </row>
    <row r="24" spans="1:10">
      <c r="A24" s="1">
        <v>21</v>
      </c>
      <c r="B24" s="1" t="s">
        <v>118</v>
      </c>
      <c r="C24" s="1" t="s">
        <v>215</v>
      </c>
      <c r="D24" s="1">
        <v>12</v>
      </c>
      <c r="E24" s="1"/>
      <c r="F24" s="1" t="s">
        <v>13</v>
      </c>
      <c r="G24" s="1" t="s">
        <v>14</v>
      </c>
      <c r="H24" s="5" t="s">
        <v>15</v>
      </c>
      <c r="I24" s="1" t="s">
        <v>151</v>
      </c>
      <c r="J24" s="1" t="s">
        <v>17</v>
      </c>
    </row>
    <row r="25" spans="1:10">
      <c r="A25" s="1">
        <v>22</v>
      </c>
      <c r="B25" s="1" t="s">
        <v>120</v>
      </c>
      <c r="C25" s="1" t="s">
        <v>216</v>
      </c>
      <c r="D25" s="1">
        <v>5</v>
      </c>
      <c r="E25" s="1"/>
      <c r="F25" s="1" t="s">
        <v>13</v>
      </c>
      <c r="G25" s="1" t="s">
        <v>14</v>
      </c>
      <c r="H25" s="1" t="s">
        <v>15</v>
      </c>
      <c r="I25" s="1" t="s">
        <v>151</v>
      </c>
      <c r="J25" s="1" t="s">
        <v>17</v>
      </c>
    </row>
    <row r="26" spans="1:10">
      <c r="A26" s="1">
        <v>23</v>
      </c>
      <c r="B26" s="1" t="s">
        <v>193</v>
      </c>
      <c r="C26" s="1" t="s">
        <v>217</v>
      </c>
      <c r="D26" s="1">
        <v>3</v>
      </c>
      <c r="E26" s="1"/>
      <c r="F26" s="1" t="s">
        <v>13</v>
      </c>
      <c r="G26" s="1" t="s">
        <v>188</v>
      </c>
      <c r="H26" s="1" t="s">
        <v>15</v>
      </c>
      <c r="I26" s="1" t="s">
        <v>151</v>
      </c>
      <c r="J26" s="1" t="s">
        <v>17</v>
      </c>
    </row>
    <row r="27" spans="1:10">
      <c r="A27" s="1">
        <v>24</v>
      </c>
      <c r="B27" s="1" t="s">
        <v>193</v>
      </c>
      <c r="C27" s="1" t="s">
        <v>218</v>
      </c>
      <c r="D27" s="1">
        <v>2</v>
      </c>
      <c r="E27" s="1"/>
      <c r="F27" s="1" t="s">
        <v>13</v>
      </c>
      <c r="G27" s="1" t="s">
        <v>188</v>
      </c>
      <c r="H27" s="1" t="s">
        <v>15</v>
      </c>
      <c r="I27" s="1" t="s">
        <v>151</v>
      </c>
      <c r="J27" s="1" t="s">
        <v>17</v>
      </c>
    </row>
    <row r="28" spans="1:10">
      <c r="A28" s="1">
        <v>25</v>
      </c>
      <c r="B28" s="1" t="s">
        <v>11</v>
      </c>
      <c r="C28" s="1" t="s">
        <v>219</v>
      </c>
      <c r="D28" s="1">
        <v>20</v>
      </c>
      <c r="E28" s="1"/>
      <c r="F28" s="1" t="s">
        <v>13</v>
      </c>
      <c r="G28" s="1" t="s">
        <v>192</v>
      </c>
      <c r="H28" s="1" t="s">
        <v>15</v>
      </c>
      <c r="I28" s="1" t="s">
        <v>220</v>
      </c>
      <c r="J28" s="1" t="s">
        <v>17</v>
      </c>
    </row>
    <row r="29" spans="1:10">
      <c r="A29" s="1">
        <v>26</v>
      </c>
      <c r="B29" s="1" t="s">
        <v>22</v>
      </c>
      <c r="C29" s="1" t="s">
        <v>221</v>
      </c>
      <c r="D29" s="1">
        <v>12</v>
      </c>
      <c r="E29" s="1"/>
      <c r="F29" s="1" t="s">
        <v>13</v>
      </c>
      <c r="G29" s="1" t="s">
        <v>14</v>
      </c>
      <c r="H29" s="1" t="s">
        <v>15</v>
      </c>
      <c r="I29" s="1" t="s">
        <v>136</v>
      </c>
      <c r="J29" s="1" t="s">
        <v>17</v>
      </c>
    </row>
    <row r="30" spans="1:10" ht="28.5">
      <c r="A30" s="1">
        <v>27</v>
      </c>
      <c r="B30" s="10" t="s">
        <v>222</v>
      </c>
      <c r="C30" s="1" t="s">
        <v>221</v>
      </c>
      <c r="D30" s="1">
        <v>12</v>
      </c>
      <c r="E30" s="1"/>
      <c r="F30" s="1" t="s">
        <v>13</v>
      </c>
      <c r="G30" s="1" t="s">
        <v>103</v>
      </c>
      <c r="H30" s="1" t="s">
        <v>15</v>
      </c>
      <c r="I30" s="1" t="s">
        <v>136</v>
      </c>
      <c r="J30" s="1" t="s">
        <v>17</v>
      </c>
    </row>
    <row r="31" spans="1:10">
      <c r="A31" s="1">
        <v>28</v>
      </c>
      <c r="B31" s="1" t="s">
        <v>223</v>
      </c>
      <c r="C31" s="1" t="s">
        <v>224</v>
      </c>
      <c r="D31" s="1">
        <v>12</v>
      </c>
      <c r="E31" s="1"/>
      <c r="F31" s="1" t="s">
        <v>13</v>
      </c>
      <c r="G31" s="1" t="s">
        <v>14</v>
      </c>
      <c r="H31" s="1" t="s">
        <v>15</v>
      </c>
      <c r="I31" s="1" t="s">
        <v>220</v>
      </c>
      <c r="J31" s="1" t="s">
        <v>17</v>
      </c>
    </row>
    <row r="32" spans="1:10">
      <c r="A32" s="1">
        <v>29</v>
      </c>
      <c r="B32" s="1" t="s">
        <v>52</v>
      </c>
      <c r="C32" s="1" t="s">
        <v>224</v>
      </c>
      <c r="D32" s="1">
        <v>4</v>
      </c>
      <c r="E32" s="1"/>
      <c r="F32" s="1" t="s">
        <v>13</v>
      </c>
      <c r="G32" s="1" t="s">
        <v>103</v>
      </c>
      <c r="H32" s="1" t="s">
        <v>15</v>
      </c>
      <c r="I32" s="1" t="s">
        <v>220</v>
      </c>
      <c r="J32" s="1" t="s">
        <v>17</v>
      </c>
    </row>
    <row r="33" spans="1:10">
      <c r="A33" s="1">
        <v>30</v>
      </c>
      <c r="B33" s="1" t="s">
        <v>178</v>
      </c>
      <c r="C33" s="1" t="s">
        <v>225</v>
      </c>
      <c r="D33" s="1">
        <v>24</v>
      </c>
      <c r="E33" s="1"/>
      <c r="F33" s="1" t="s">
        <v>13</v>
      </c>
      <c r="G33" s="1" t="s">
        <v>14</v>
      </c>
      <c r="H33" s="1" t="s">
        <v>15</v>
      </c>
      <c r="I33" s="1" t="s">
        <v>220</v>
      </c>
      <c r="J33" s="1" t="s">
        <v>17</v>
      </c>
    </row>
    <row r="34" spans="1:10">
      <c r="A34" s="1">
        <v>31</v>
      </c>
      <c r="B34" s="1" t="s">
        <v>55</v>
      </c>
      <c r="C34" s="1" t="s">
        <v>226</v>
      </c>
      <c r="D34" s="1">
        <v>12</v>
      </c>
      <c r="E34" s="1"/>
      <c r="F34" s="1" t="s">
        <v>227</v>
      </c>
      <c r="G34" s="1" t="s">
        <v>14</v>
      </c>
      <c r="H34" s="1" t="s">
        <v>15</v>
      </c>
      <c r="I34" s="1" t="s">
        <v>228</v>
      </c>
      <c r="J34" s="1" t="s">
        <v>229</v>
      </c>
    </row>
    <row r="35" spans="1:10">
      <c r="A35" s="1">
        <v>32</v>
      </c>
      <c r="B35" s="1" t="s">
        <v>193</v>
      </c>
      <c r="C35" s="1" t="s">
        <v>214</v>
      </c>
      <c r="D35" s="1">
        <v>1</v>
      </c>
      <c r="E35" s="1"/>
      <c r="F35" s="1" t="s">
        <v>195</v>
      </c>
      <c r="G35" s="1" t="s">
        <v>64</v>
      </c>
      <c r="H35" s="1" t="s">
        <v>15</v>
      </c>
      <c r="I35" s="1" t="s">
        <v>136</v>
      </c>
      <c r="J35" s="1" t="s">
        <v>27</v>
      </c>
    </row>
    <row r="36" spans="1:10">
      <c r="A36" s="1">
        <v>33</v>
      </c>
      <c r="B36" s="1" t="s">
        <v>193</v>
      </c>
      <c r="C36" s="1" t="s">
        <v>230</v>
      </c>
      <c r="D36" s="1">
        <v>1</v>
      </c>
      <c r="E36" s="1"/>
      <c r="F36" s="1" t="s">
        <v>195</v>
      </c>
      <c r="G36" s="1" t="s">
        <v>64</v>
      </c>
      <c r="H36" s="1" t="s">
        <v>15</v>
      </c>
      <c r="I36" s="1" t="s">
        <v>136</v>
      </c>
      <c r="J36" s="1" t="s">
        <v>27</v>
      </c>
    </row>
    <row r="37" spans="1:10">
      <c r="A37" s="1">
        <v>34</v>
      </c>
      <c r="B37" s="1" t="s">
        <v>48</v>
      </c>
      <c r="C37" s="1" t="s">
        <v>224</v>
      </c>
      <c r="D37" s="1">
        <v>12</v>
      </c>
      <c r="E37" s="1"/>
      <c r="F37" s="1" t="s">
        <v>227</v>
      </c>
      <c r="G37" s="1" t="s">
        <v>14</v>
      </c>
      <c r="H37" s="1" t="s">
        <v>15</v>
      </c>
      <c r="I37" s="1" t="s">
        <v>136</v>
      </c>
      <c r="J37" s="1" t="s">
        <v>17</v>
      </c>
    </row>
    <row r="38" spans="1:10">
      <c r="A38" s="1">
        <v>35</v>
      </c>
      <c r="B38" s="1" t="s">
        <v>231</v>
      </c>
      <c r="C38" s="1" t="s">
        <v>216</v>
      </c>
      <c r="D38" s="1">
        <v>2</v>
      </c>
      <c r="E38" s="1"/>
      <c r="F38" s="1" t="s">
        <v>13</v>
      </c>
      <c r="G38" s="1" t="s">
        <v>192</v>
      </c>
      <c r="H38" s="1" t="s">
        <v>15</v>
      </c>
      <c r="I38" s="1" t="s">
        <v>136</v>
      </c>
      <c r="J38" s="1" t="s">
        <v>17</v>
      </c>
    </row>
    <row r="39" spans="1:10">
      <c r="A39" s="1">
        <v>36</v>
      </c>
      <c r="B39" s="1" t="s">
        <v>231</v>
      </c>
      <c r="C39" s="1" t="s">
        <v>232</v>
      </c>
      <c r="D39" s="1">
        <v>4</v>
      </c>
      <c r="E39" s="1"/>
      <c r="F39" s="1" t="s">
        <v>13</v>
      </c>
      <c r="G39" s="1" t="s">
        <v>192</v>
      </c>
      <c r="H39" s="1" t="s">
        <v>15</v>
      </c>
      <c r="I39" s="1" t="s">
        <v>136</v>
      </c>
      <c r="J39" s="1" t="s">
        <v>17</v>
      </c>
    </row>
    <row r="40" spans="1:10">
      <c r="A40" s="1">
        <v>37</v>
      </c>
      <c r="B40" s="1" t="s">
        <v>130</v>
      </c>
      <c r="C40" s="1" t="s">
        <v>233</v>
      </c>
      <c r="D40" s="1">
        <v>2</v>
      </c>
      <c r="E40" s="1"/>
      <c r="F40" s="1" t="s">
        <v>195</v>
      </c>
      <c r="G40" s="1" t="s">
        <v>64</v>
      </c>
      <c r="H40" s="1" t="s">
        <v>15</v>
      </c>
      <c r="I40" s="1" t="s">
        <v>136</v>
      </c>
      <c r="J40" s="1" t="s">
        <v>27</v>
      </c>
    </row>
    <row r="41" spans="1:10">
      <c r="A41" s="1">
        <v>38</v>
      </c>
      <c r="B41" s="1" t="s">
        <v>130</v>
      </c>
      <c r="C41" s="1" t="s">
        <v>233</v>
      </c>
      <c r="D41" s="1">
        <v>2</v>
      </c>
      <c r="E41" s="1"/>
      <c r="F41" s="1" t="s">
        <v>195</v>
      </c>
      <c r="G41" s="1" t="s">
        <v>64</v>
      </c>
      <c r="H41" s="1" t="s">
        <v>15</v>
      </c>
      <c r="I41" s="1" t="s">
        <v>136</v>
      </c>
      <c r="J41" s="1" t="s">
        <v>27</v>
      </c>
    </row>
    <row r="42" spans="1:10">
      <c r="A42" s="1">
        <v>39</v>
      </c>
      <c r="B42" s="1" t="s">
        <v>65</v>
      </c>
      <c r="C42" s="1" t="s">
        <v>234</v>
      </c>
      <c r="D42" s="1">
        <v>9</v>
      </c>
      <c r="E42" s="1"/>
      <c r="F42" s="1" t="s">
        <v>195</v>
      </c>
      <c r="G42" s="1" t="s">
        <v>64</v>
      </c>
      <c r="H42" s="1" t="s">
        <v>15</v>
      </c>
      <c r="I42" s="1" t="s">
        <v>220</v>
      </c>
      <c r="J42" s="1" t="s">
        <v>27</v>
      </c>
    </row>
    <row r="43" spans="1:10">
      <c r="A43" s="1">
        <v>40</v>
      </c>
      <c r="B43" s="1" t="s">
        <v>11</v>
      </c>
      <c r="C43" s="1" t="s">
        <v>235</v>
      </c>
      <c r="D43" s="1">
        <v>1</v>
      </c>
      <c r="E43" s="1"/>
      <c r="F43" s="1" t="s">
        <v>195</v>
      </c>
      <c r="G43" s="1" t="s">
        <v>64</v>
      </c>
      <c r="H43" s="1" t="s">
        <v>15</v>
      </c>
      <c r="I43" s="1" t="s">
        <v>220</v>
      </c>
      <c r="J43" s="1" t="s">
        <v>27</v>
      </c>
    </row>
    <row r="44" spans="1:10">
      <c r="A44" s="1">
        <v>41</v>
      </c>
      <c r="B44" s="1" t="s">
        <v>231</v>
      </c>
      <c r="C44" s="1" t="s">
        <v>214</v>
      </c>
      <c r="D44" s="1">
        <v>2</v>
      </c>
      <c r="E44" s="1"/>
      <c r="F44" s="1" t="s">
        <v>195</v>
      </c>
      <c r="G44" s="1" t="s">
        <v>64</v>
      </c>
      <c r="H44" s="1" t="s">
        <v>15</v>
      </c>
      <c r="I44" s="1" t="s">
        <v>136</v>
      </c>
      <c r="J44" s="1" t="s">
        <v>27</v>
      </c>
    </row>
    <row r="45" spans="1:10">
      <c r="A45" s="1">
        <v>42</v>
      </c>
      <c r="B45" s="1" t="s">
        <v>236</v>
      </c>
      <c r="C45" s="1" t="s">
        <v>237</v>
      </c>
      <c r="D45" s="1">
        <v>2</v>
      </c>
      <c r="E45" s="1"/>
      <c r="F45" s="1" t="s">
        <v>195</v>
      </c>
      <c r="G45" s="1" t="s">
        <v>64</v>
      </c>
      <c r="H45" s="1" t="s">
        <v>15</v>
      </c>
      <c r="I45" s="1" t="s">
        <v>136</v>
      </c>
      <c r="J45" s="1" t="s">
        <v>27</v>
      </c>
    </row>
    <row r="46" spans="1:10">
      <c r="A46" s="1">
        <v>43</v>
      </c>
      <c r="B46" s="1" t="s">
        <v>130</v>
      </c>
      <c r="C46" s="1" t="s">
        <v>238</v>
      </c>
      <c r="D46" s="1">
        <v>1</v>
      </c>
      <c r="E46" s="1"/>
      <c r="F46" s="1" t="s">
        <v>195</v>
      </c>
      <c r="G46" s="1" t="s">
        <v>64</v>
      </c>
      <c r="H46" s="1" t="s">
        <v>15</v>
      </c>
      <c r="I46" s="1" t="s">
        <v>136</v>
      </c>
      <c r="J46" s="1" t="s">
        <v>27</v>
      </c>
    </row>
    <row r="47" spans="1:10">
      <c r="A47" s="1">
        <v>44</v>
      </c>
      <c r="B47" s="1" t="s">
        <v>186</v>
      </c>
      <c r="C47" s="1" t="s">
        <v>232</v>
      </c>
      <c r="D47" s="1">
        <v>3</v>
      </c>
      <c r="E47" s="1"/>
      <c r="F47" s="1" t="s">
        <v>13</v>
      </c>
      <c r="G47" s="1" t="s">
        <v>239</v>
      </c>
      <c r="H47" s="1" t="s">
        <v>15</v>
      </c>
      <c r="I47" s="1" t="s">
        <v>136</v>
      </c>
      <c r="J47" s="1" t="s">
        <v>17</v>
      </c>
    </row>
    <row r="48" spans="1:10">
      <c r="A48" s="1">
        <v>45</v>
      </c>
      <c r="B48" s="1" t="s">
        <v>186</v>
      </c>
      <c r="C48" s="1" t="s">
        <v>235</v>
      </c>
      <c r="D48" s="1">
        <v>2</v>
      </c>
      <c r="E48" s="1"/>
      <c r="F48" s="1" t="s">
        <v>13</v>
      </c>
      <c r="G48" s="1" t="s">
        <v>239</v>
      </c>
      <c r="H48" s="1" t="s">
        <v>15</v>
      </c>
      <c r="I48" s="1" t="s">
        <v>136</v>
      </c>
      <c r="J48" s="1" t="s">
        <v>17</v>
      </c>
    </row>
    <row r="49" spans="1:10">
      <c r="A49" s="1">
        <v>46</v>
      </c>
      <c r="B49" s="1" t="s">
        <v>68</v>
      </c>
      <c r="C49" s="1"/>
      <c r="D49" s="1">
        <v>1</v>
      </c>
      <c r="E49" s="1"/>
      <c r="F49" s="1" t="s">
        <v>25</v>
      </c>
      <c r="G49" s="1"/>
      <c r="H49" s="1"/>
      <c r="I49" s="1"/>
      <c r="J49" s="1" t="s">
        <v>240</v>
      </c>
    </row>
    <row r="50" spans="1:10" ht="15">
      <c r="A50" s="26" t="s">
        <v>6</v>
      </c>
      <c r="B50" s="27"/>
      <c r="D50" s="1">
        <f>SUM(D4:D49)</f>
        <v>293</v>
      </c>
    </row>
    <row r="51" spans="1:10">
      <c r="A51" s="24" t="s">
        <v>4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>
      <c r="A52" s="24" t="s">
        <v>5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>
      <c r="A53" s="28"/>
      <c r="B53" s="27"/>
      <c r="C53" s="27"/>
      <c r="D53" s="27"/>
      <c r="E53" s="27"/>
      <c r="F53" s="27"/>
      <c r="G53" s="27"/>
      <c r="H53" s="27"/>
      <c r="I53" s="27"/>
      <c r="J53" s="27"/>
    </row>
    <row r="55" spans="1:10">
      <c r="D55" s="1" t="s">
        <v>84</v>
      </c>
      <c r="E55" s="1"/>
    </row>
    <row r="56" spans="1:10">
      <c r="D56" s="1" t="s">
        <v>85</v>
      </c>
      <c r="E56" s="1">
        <v>183</v>
      </c>
    </row>
    <row r="57" spans="1:10">
      <c r="D57" s="1" t="s">
        <v>241</v>
      </c>
      <c r="E57" s="1">
        <f>D46+D45+D44+D43+D42+D41+D40+D36+D35+D23+D22+D20+D18+D14+D13+D11+D10+D7</f>
        <v>39</v>
      </c>
    </row>
    <row r="58" spans="1:10">
      <c r="D58" s="1" t="s">
        <v>182</v>
      </c>
      <c r="E58" s="1">
        <f>D27+D26+D17+D12+D9+D8+D5+D4</f>
        <v>37</v>
      </c>
    </row>
    <row r="59" spans="1:10">
      <c r="D59" s="1" t="s">
        <v>242</v>
      </c>
      <c r="E59" s="1">
        <f>D49</f>
        <v>1</v>
      </c>
    </row>
    <row r="60" spans="1:10">
      <c r="D60" s="1" t="s">
        <v>88</v>
      </c>
      <c r="E60" s="1">
        <f>D32+D30+D16</f>
        <v>28</v>
      </c>
    </row>
    <row r="61" spans="1:10">
      <c r="D61" s="1" t="s">
        <v>85</v>
      </c>
      <c r="E61" s="1">
        <f>D48+D47</f>
        <v>5</v>
      </c>
      <c r="F61" t="s">
        <v>183</v>
      </c>
    </row>
    <row r="62" spans="1:10">
      <c r="D62" s="1" t="s">
        <v>90</v>
      </c>
      <c r="E62" s="1"/>
    </row>
    <row r="63" spans="1:10">
      <c r="D63" s="1" t="s">
        <v>91</v>
      </c>
      <c r="E63" s="1">
        <f>SUM(E55:E62)</f>
        <v>293</v>
      </c>
    </row>
  </sheetData>
  <mergeCells count="5">
    <mergeCell ref="A1:J1"/>
    <mergeCell ref="A50:B50"/>
    <mergeCell ref="A51:J51"/>
    <mergeCell ref="A52:J52"/>
    <mergeCell ref="A53:J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 Kłucko</vt:lpstr>
      <vt:lpstr>SP Kapałów</vt:lpstr>
      <vt:lpstr>SP Górniki</vt:lpstr>
      <vt:lpstr>SP Wilczkowice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Woźniak</dc:creator>
  <cp:lastModifiedBy>user11</cp:lastModifiedBy>
  <cp:lastPrinted>2019-11-22T11:18:22Z</cp:lastPrinted>
  <dcterms:created xsi:type="dcterms:W3CDTF">2015-07-23T21:10:11Z</dcterms:created>
  <dcterms:modified xsi:type="dcterms:W3CDTF">2019-11-22T11:19:47Z</dcterms:modified>
</cp:coreProperties>
</file>