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<sst xmlns="http://schemas.openxmlformats.org/spreadsheetml/2006/main" count="346" uniqueCount="114">
  <si>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</si>
  <si>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</si>
  <si>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</si>
  <si>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</si>
  <si>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</si>
  <si>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</si>
  <si>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</si>
  <si>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</si>
  <si>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</si>
  <si>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</si>
  <si>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</si>
  <si>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</si>
  <si>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</si>
  <si>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</si>
  <si>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</si>
  <si>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</si>
  <si>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</si>
  <si>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</si>
  <si>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</si>
  <si>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</si>
  <si>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</si>
  <si>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</si>
  <si>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</si>
  <si>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</si>
  <si>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</si>
  <si>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</si>
  <si>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</si>
  <si>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</si>
  <si>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</si>
  <si>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</si>
  <si>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</si>
  <si>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</si>
  <si>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</si>
  <si>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</si>
  <si>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</si>
  <si>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</si>
  <si>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</si>
  <si>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</si>
  <si>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</si>
  <si>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</si>
  <si>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</si>
  <si>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</si>
  <si>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</si>
  <si>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</si>
  <si>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</si>
  <si>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</si>
  <si>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</si>
  <si>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</si>
  <si>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</si>
  <si>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</si>
  <si>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</si>
  <si>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</si>
  <si>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</si>
  <si>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</si>
  <si>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</si>
  <si>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</si>
  <si>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</si>
  <si>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</si>
  <si>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</si>
  <si>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</si>
  <si>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</si>
  <si>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</si>
  <si>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</si>
  <si>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</si>
  <si>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</si>
  <si>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</si>
  <si>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</si>
  <si>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</si>
  <si>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</si>
  <si>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</si>
  <si>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</si>
  <si>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</si>
  <si>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</si>
  <si>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</si>
  <si>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</si>
  <si>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</si>
  <si>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</si>
  <si>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</si>
  <si>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</si>
  <si>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</si>
  <si>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</si>
  <si>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>852
85295</t>
  </si>
  <si>
    <t>VIII Regionalne Kadry Gospodarki</t>
  </si>
  <si>
    <t>8.1 Rozwój pracowników i przedsiębiorstw w regionie</t>
  </si>
  <si>
    <t>Komputer w pracy - zadbaj o przyszłość i podnieś swoje kwalifikacje</t>
  </si>
  <si>
    <t>150
15013</t>
  </si>
  <si>
    <t>2.9</t>
  </si>
  <si>
    <t xml:space="preserve">7.1 Rozwój i upowszechnianie aktywnej integracji </t>
  </si>
  <si>
    <t xml:space="preserve">Aktywizacja społeczno - zawodowa szansą na usamodzielnienie </t>
  </si>
  <si>
    <t xml:space="preserve">852
85214
853
85395
</t>
  </si>
  <si>
    <t>710
71095</t>
  </si>
  <si>
    <t>2.5</t>
  </si>
  <si>
    <r>
      <rPr>
        <sz val="8"/>
        <color indexed="8"/>
        <rFont val="Calibri"/>
        <family val="2"/>
      </rPr>
      <t>750
75095</t>
    </r>
    <r>
      <rPr>
        <sz val="8"/>
        <color indexed="10"/>
        <rFont val="Calibri"/>
        <family val="2"/>
      </rPr>
      <t xml:space="preserve">
</t>
    </r>
    <r>
      <rPr>
        <sz val="8"/>
        <color indexed="8"/>
        <rFont val="Calibri"/>
        <family val="2"/>
      </rPr>
      <t>6639</t>
    </r>
  </si>
  <si>
    <t>710
71095
6057
6059</t>
  </si>
  <si>
    <t>600
60016
6057
6059</t>
  </si>
  <si>
    <t>600
60095
6057
6059</t>
  </si>
  <si>
    <t>921
92120
6057
6059</t>
  </si>
  <si>
    <t>852
85295
6067
6069</t>
  </si>
  <si>
    <t xml:space="preserve">852
85295
</t>
  </si>
  <si>
    <t xml:space="preserve">710
71095
</t>
  </si>
  <si>
    <t>Mały może więcej</t>
  </si>
  <si>
    <t>801
80195</t>
  </si>
  <si>
    <t>IX. Rozwój wykształcenia i kompetencji w regionach</t>
  </si>
  <si>
    <t xml:space="preserve">9.5 Oddolne inicjatywy edukacyjne na obszarach wiejskich </t>
  </si>
  <si>
    <t>Comenius</t>
  </si>
  <si>
    <t xml:space="preserve">Uczenie się przez całe życie </t>
  </si>
  <si>
    <t>801
80110</t>
  </si>
  <si>
    <t>2.10</t>
  </si>
  <si>
    <t>2.11</t>
  </si>
  <si>
    <t>Szkoła Równych Szans - II edycja</t>
  </si>
  <si>
    <t>2.12</t>
  </si>
  <si>
    <t>IX Rozwój wykształcenia i kompetencji w regionach</t>
  </si>
  <si>
    <t>9.1.2.2 Wyr ównywanie szans edukacyjnych z grup o utrudnionym dostępie do edukacji oraz zmniejszenie różnic w jakości usług edukacyjnych</t>
  </si>
  <si>
    <t xml:space="preserve">Załącznik Nr 5
do Uchwały Nr LIV/342/2010
Rady Miejskiej w Przasnyszu 
z dnia 28 października  2010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</si>
</sst>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3" fontId="7" fillId="33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/>
    </xf>
    <xf numFmtId="43" fontId="6" fillId="34" borderId="0" xfId="0" applyNumberFormat="1" applyFont="1" applyFill="1" applyBorder="1" applyAlignment="1">
      <alignment/>
    </xf>
    <xf numFmtId="43" fontId="6" fillId="34" borderId="16" xfId="0" applyNumberFormat="1" applyFont="1" applyFill="1" applyBorder="1" applyAlignment="1">
      <alignment/>
    </xf>
    <xf numFmtId="43" fontId="7" fillId="33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zoomScaleSheetLayoutView="100" zoomScalePageLayoutView="0" workbookViewId="0" topLeftCell="B1">
      <pane ySplit="12" topLeftCell="A193" activePane="bottomLeft" state="frozen"/>
      <selection pane="topLeft" activeCell="A1" sqref="A1"/>
      <selection pane="bottomLeft" activeCell="J208" sqref="J208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5">
      <c r="N2" s="86" t="s">
        <v>113</v>
      </c>
      <c r="O2" s="87"/>
      <c r="P2" s="87"/>
      <c r="Q2" s="87"/>
    </row>
    <row r="3" spans="14:17" ht="52.5" customHeight="1">
      <c r="N3" s="87"/>
      <c r="O3" s="87"/>
      <c r="P3" s="87"/>
      <c r="Q3" s="87"/>
    </row>
    <row r="4" spans="2:13" s="2" customFormat="1" ht="15">
      <c r="B4" s="81" t="s">
        <v>19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75" t="s">
        <v>11</v>
      </c>
      <c r="B6" s="75" t="s">
        <v>10</v>
      </c>
      <c r="C6" s="75" t="s">
        <v>9</v>
      </c>
      <c r="D6" s="75" t="s">
        <v>18</v>
      </c>
      <c r="E6" s="75" t="s">
        <v>8</v>
      </c>
      <c r="F6" s="75" t="s">
        <v>12</v>
      </c>
      <c r="G6" s="75"/>
      <c r="H6" s="75" t="s">
        <v>17</v>
      </c>
      <c r="I6" s="75"/>
      <c r="J6" s="75"/>
      <c r="K6" s="75"/>
      <c r="L6" s="75"/>
      <c r="M6" s="75"/>
      <c r="N6" s="75"/>
      <c r="O6" s="75"/>
      <c r="P6" s="75"/>
      <c r="Q6" s="75"/>
    </row>
    <row r="7" spans="1:17" s="4" customFormat="1" ht="12.75" customHeight="1">
      <c r="A7" s="75"/>
      <c r="B7" s="75"/>
      <c r="C7" s="75"/>
      <c r="D7" s="75"/>
      <c r="E7" s="75"/>
      <c r="F7" s="75" t="s">
        <v>7</v>
      </c>
      <c r="G7" s="75" t="s">
        <v>6</v>
      </c>
      <c r="H7" s="75" t="s">
        <v>16</v>
      </c>
      <c r="I7" s="75"/>
      <c r="J7" s="75"/>
      <c r="K7" s="75"/>
      <c r="L7" s="75"/>
      <c r="M7" s="75"/>
      <c r="N7" s="75"/>
      <c r="O7" s="75"/>
      <c r="P7" s="75"/>
      <c r="Q7" s="75"/>
    </row>
    <row r="8" spans="1:17" s="4" customFormat="1" ht="15" customHeight="1">
      <c r="A8" s="75"/>
      <c r="B8" s="75"/>
      <c r="C8" s="75"/>
      <c r="D8" s="75"/>
      <c r="E8" s="75"/>
      <c r="F8" s="75"/>
      <c r="G8" s="75"/>
      <c r="H8" s="75" t="s">
        <v>5</v>
      </c>
      <c r="I8" s="75" t="s">
        <v>15</v>
      </c>
      <c r="J8" s="75"/>
      <c r="K8" s="75"/>
      <c r="L8" s="75"/>
      <c r="M8" s="75"/>
      <c r="N8" s="75"/>
      <c r="O8" s="75"/>
      <c r="P8" s="75"/>
      <c r="Q8" s="75"/>
    </row>
    <row r="9" spans="1:17" s="4" customFormat="1" ht="11.25">
      <c r="A9" s="75"/>
      <c r="B9" s="75"/>
      <c r="C9" s="75"/>
      <c r="D9" s="75"/>
      <c r="E9" s="75"/>
      <c r="F9" s="75"/>
      <c r="G9" s="75"/>
      <c r="H9" s="75"/>
      <c r="I9" s="75" t="s">
        <v>14</v>
      </c>
      <c r="J9" s="75"/>
      <c r="K9" s="75"/>
      <c r="L9" s="75"/>
      <c r="M9" s="75" t="s">
        <v>6</v>
      </c>
      <c r="N9" s="75"/>
      <c r="O9" s="75"/>
      <c r="P9" s="75"/>
      <c r="Q9" s="75"/>
    </row>
    <row r="10" spans="1:17" s="4" customFormat="1" ht="12" customHeight="1">
      <c r="A10" s="75"/>
      <c r="B10" s="75"/>
      <c r="C10" s="75"/>
      <c r="D10" s="75"/>
      <c r="E10" s="75"/>
      <c r="F10" s="75"/>
      <c r="G10" s="75"/>
      <c r="H10" s="75"/>
      <c r="I10" s="82" t="s">
        <v>4</v>
      </c>
      <c r="J10" s="75" t="s">
        <v>13</v>
      </c>
      <c r="K10" s="75"/>
      <c r="L10" s="75"/>
      <c r="M10" s="82" t="s">
        <v>3</v>
      </c>
      <c r="N10" s="75" t="s">
        <v>13</v>
      </c>
      <c r="O10" s="75"/>
      <c r="P10" s="75"/>
      <c r="Q10" s="75"/>
    </row>
    <row r="11" spans="1:17" s="4" customFormat="1" ht="33.75">
      <c r="A11" s="75"/>
      <c r="B11" s="75"/>
      <c r="C11" s="75"/>
      <c r="D11" s="75"/>
      <c r="E11" s="75"/>
      <c r="F11" s="75"/>
      <c r="G11" s="75"/>
      <c r="H11" s="75"/>
      <c r="I11" s="83"/>
      <c r="J11" s="5" t="s">
        <v>2</v>
      </c>
      <c r="K11" s="5" t="s">
        <v>1</v>
      </c>
      <c r="L11" s="5" t="s">
        <v>0</v>
      </c>
      <c r="M11" s="83"/>
      <c r="N11" s="5" t="s">
        <v>75</v>
      </c>
      <c r="O11" s="5" t="s">
        <v>2</v>
      </c>
      <c r="P11" s="5" t="s">
        <v>1</v>
      </c>
      <c r="Q11" s="5" t="s">
        <v>76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85" t="s">
        <v>22</v>
      </c>
      <c r="D13" s="85"/>
      <c r="E13" s="28">
        <f>SUM(E18+E27+E36+E45+E54+E63+E72+E81+E90)</f>
        <v>25505011.509999998</v>
      </c>
      <c r="F13" s="28">
        <f aca="true" t="shared" si="0" ref="F13:Q13">SUM(F18+F27+F36+F45+F54+F63+F72+F81+F90)</f>
        <v>4673330.57</v>
      </c>
      <c r="G13" s="28">
        <f t="shared" si="0"/>
        <v>20831680.94</v>
      </c>
      <c r="H13" s="28">
        <f t="shared" si="0"/>
        <v>11364529.620000001</v>
      </c>
      <c r="I13" s="28">
        <f t="shared" si="0"/>
        <v>1785518.56</v>
      </c>
      <c r="J13" s="28">
        <f t="shared" si="0"/>
        <v>0</v>
      </c>
      <c r="K13" s="28">
        <f t="shared" si="0"/>
        <v>0</v>
      </c>
      <c r="L13" s="28">
        <f t="shared" si="0"/>
        <v>1785518.56</v>
      </c>
      <c r="M13" s="28">
        <f t="shared" si="0"/>
        <v>9579011.059999999</v>
      </c>
      <c r="N13" s="28">
        <f t="shared" si="0"/>
        <v>0</v>
      </c>
      <c r="O13" s="28">
        <f t="shared" si="0"/>
        <v>0</v>
      </c>
      <c r="P13" s="28">
        <f t="shared" si="0"/>
        <v>0</v>
      </c>
      <c r="Q13" s="28">
        <f t="shared" si="0"/>
        <v>9579011.059999999</v>
      </c>
    </row>
    <row r="14" spans="1:17" s="11" customFormat="1" ht="12.75">
      <c r="A14" s="47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48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48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48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2"/>
    </row>
    <row r="18" spans="1:17" s="11" customFormat="1" ht="12.75">
      <c r="A18" s="48"/>
      <c r="B18" s="10" t="s">
        <v>28</v>
      </c>
      <c r="C18" s="63"/>
      <c r="D18" s="80" t="s">
        <v>92</v>
      </c>
      <c r="E18" s="12">
        <v>34905</v>
      </c>
      <c r="F18" s="12">
        <v>34905</v>
      </c>
      <c r="G18" s="13"/>
      <c r="H18" s="14"/>
      <c r="I18" s="14"/>
      <c r="J18" s="13"/>
      <c r="K18" s="13"/>
      <c r="L18" s="13"/>
      <c r="M18" s="13"/>
      <c r="N18" s="13"/>
      <c r="O18" s="13"/>
      <c r="P18" s="13"/>
      <c r="Q18" s="13"/>
    </row>
    <row r="19" spans="1:17" s="11" customFormat="1" ht="12.75">
      <c r="A19" s="48"/>
      <c r="B19" s="10" t="s">
        <v>29</v>
      </c>
      <c r="C19" s="64"/>
      <c r="D19" s="64"/>
      <c r="E19" s="12"/>
      <c r="F19" s="12"/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48"/>
      <c r="B20" s="10" t="s">
        <v>30</v>
      </c>
      <c r="C20" s="64"/>
      <c r="D20" s="64"/>
      <c r="E20" s="12">
        <v>29085</v>
      </c>
      <c r="F20" s="12">
        <v>29085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48"/>
      <c r="B21" s="10" t="s">
        <v>31</v>
      </c>
      <c r="C21" s="64"/>
      <c r="D21" s="64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49"/>
      <c r="B22" s="10" t="s">
        <v>32</v>
      </c>
      <c r="C22" s="65"/>
      <c r="D22" s="65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47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48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48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48"/>
      <c r="B26" s="10" t="s">
        <v>25</v>
      </c>
      <c r="C26" s="77" t="s">
        <v>43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15"/>
      <c r="S26" s="15"/>
    </row>
    <row r="27" spans="1:17" s="11" customFormat="1" ht="12.75">
      <c r="A27" s="48"/>
      <c r="B27" s="10" t="s">
        <v>28</v>
      </c>
      <c r="C27" s="63"/>
      <c r="D27" s="84" t="s">
        <v>44</v>
      </c>
      <c r="E27" s="13">
        <v>14670</v>
      </c>
      <c r="F27" s="13">
        <v>14670</v>
      </c>
      <c r="G27" s="13"/>
      <c r="H27" s="12"/>
      <c r="I27" s="14"/>
      <c r="J27" s="13"/>
      <c r="K27" s="13"/>
      <c r="L27" s="12"/>
      <c r="M27" s="13"/>
      <c r="N27" s="13"/>
      <c r="O27" s="13"/>
      <c r="P27" s="13"/>
      <c r="Q27" s="13"/>
    </row>
    <row r="28" spans="1:17" s="11" customFormat="1" ht="12.75">
      <c r="A28" s="48"/>
      <c r="B28" s="10" t="s">
        <v>29</v>
      </c>
      <c r="C28" s="64"/>
      <c r="D28" s="64"/>
      <c r="E28" s="13"/>
      <c r="F28" s="13"/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48"/>
      <c r="B29" s="10" t="s">
        <v>30</v>
      </c>
      <c r="C29" s="64"/>
      <c r="D29" s="64"/>
      <c r="E29" s="13">
        <v>14670</v>
      </c>
      <c r="F29" s="13">
        <v>14670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48"/>
      <c r="B30" s="10" t="s">
        <v>31</v>
      </c>
      <c r="C30" s="64"/>
      <c r="D30" s="6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49"/>
      <c r="B31" s="10" t="s">
        <v>32</v>
      </c>
      <c r="C31" s="65"/>
      <c r="D31" s="6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47" t="s">
        <v>53</v>
      </c>
      <c r="B32" s="20" t="s">
        <v>26</v>
      </c>
      <c r="C32" s="60" t="s">
        <v>37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</row>
    <row r="33" spans="1:17" s="11" customFormat="1" ht="12.75">
      <c r="A33" s="48"/>
      <c r="B33" s="20" t="s">
        <v>27</v>
      </c>
      <c r="C33" s="53" t="s">
        <v>41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1:17" s="11" customFormat="1" ht="12.75">
      <c r="A34" s="48"/>
      <c r="B34" s="20" t="s">
        <v>24</v>
      </c>
      <c r="C34" s="53" t="s">
        <v>50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s="11" customFormat="1" ht="12.75">
      <c r="A35" s="48"/>
      <c r="B35" s="20" t="s">
        <v>25</v>
      </c>
      <c r="C35" s="57" t="s">
        <v>51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</row>
    <row r="36" spans="1:17" s="11" customFormat="1" ht="12.75">
      <c r="A36" s="48"/>
      <c r="B36" s="10" t="s">
        <v>28</v>
      </c>
      <c r="C36" s="64"/>
      <c r="D36" s="76" t="s">
        <v>93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117841.62</v>
      </c>
      <c r="J36" s="23"/>
      <c r="K36" s="23"/>
      <c r="L36" s="23">
        <v>117841.62</v>
      </c>
      <c r="M36" s="23">
        <v>667769.15</v>
      </c>
      <c r="N36" s="23"/>
      <c r="O36" s="23"/>
      <c r="P36" s="23"/>
      <c r="Q36" s="23">
        <v>667769.15</v>
      </c>
    </row>
    <row r="37" spans="1:17" s="11" customFormat="1" ht="12.75">
      <c r="A37" s="48"/>
      <c r="B37" s="10" t="s">
        <v>29</v>
      </c>
      <c r="C37" s="64"/>
      <c r="D37" s="64"/>
      <c r="E37" s="12">
        <v>785610.77</v>
      </c>
      <c r="F37" s="12">
        <v>117841.62</v>
      </c>
      <c r="G37" s="13">
        <v>667769.15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48"/>
      <c r="B38" s="10" t="s">
        <v>30</v>
      </c>
      <c r="C38" s="64"/>
      <c r="D38" s="64"/>
      <c r="E38" s="12">
        <v>2975655.74</v>
      </c>
      <c r="F38" s="12">
        <v>446348.35</v>
      </c>
      <c r="G38" s="13">
        <v>2529307.39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48"/>
      <c r="B39" s="10" t="s">
        <v>31</v>
      </c>
      <c r="C39" s="64"/>
      <c r="D39" s="64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49"/>
      <c r="B40" s="10" t="s">
        <v>32</v>
      </c>
      <c r="C40" s="65"/>
      <c r="D40" s="65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47" t="s">
        <v>54</v>
      </c>
      <c r="B41" s="10" t="s">
        <v>26</v>
      </c>
      <c r="C41" s="60" t="s">
        <v>37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</row>
    <row r="42" spans="1:17" s="11" customFormat="1" ht="12.75">
      <c r="A42" s="48"/>
      <c r="B42" s="10" t="s">
        <v>27</v>
      </c>
      <c r="C42" s="53" t="s">
        <v>55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</row>
    <row r="43" spans="1:17" s="11" customFormat="1" ht="12.75">
      <c r="A43" s="48"/>
      <c r="B43" s="10" t="s">
        <v>24</v>
      </c>
      <c r="C43" s="53" t="s">
        <v>56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7" s="11" customFormat="1" ht="12.75">
      <c r="A44" s="48"/>
      <c r="B44" s="10" t="s">
        <v>25</v>
      </c>
      <c r="C44" s="57" t="s">
        <v>57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</row>
    <row r="45" spans="1:17" s="11" customFormat="1" ht="12.75">
      <c r="A45" s="48"/>
      <c r="B45" s="10" t="s">
        <v>28</v>
      </c>
      <c r="C45" s="63"/>
      <c r="D45" s="76" t="s">
        <v>94</v>
      </c>
      <c r="E45" s="22">
        <v>4030356.24</v>
      </c>
      <c r="F45" s="22">
        <v>613520.94</v>
      </c>
      <c r="G45" s="23">
        <v>3416835.3</v>
      </c>
      <c r="H45" s="24">
        <v>3787520.24</v>
      </c>
      <c r="I45" s="24">
        <v>577095.54</v>
      </c>
      <c r="J45" s="23"/>
      <c r="K45" s="23"/>
      <c r="L45" s="23">
        <v>577095.54</v>
      </c>
      <c r="M45" s="23">
        <v>3210424.7</v>
      </c>
      <c r="N45" s="23"/>
      <c r="O45" s="23"/>
      <c r="P45" s="23"/>
      <c r="Q45" s="23">
        <v>3210424.7</v>
      </c>
    </row>
    <row r="46" spans="1:17" s="11" customFormat="1" ht="12.75">
      <c r="A46" s="48"/>
      <c r="B46" s="10" t="s">
        <v>29</v>
      </c>
      <c r="C46" s="64"/>
      <c r="D46" s="64"/>
      <c r="E46" s="12">
        <v>3787520.24</v>
      </c>
      <c r="F46" s="12">
        <v>577095.54</v>
      </c>
      <c r="G46" s="13">
        <v>3210424.7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48"/>
      <c r="B47" s="10" t="s">
        <v>30</v>
      </c>
      <c r="C47" s="64"/>
      <c r="D47" s="64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48"/>
      <c r="B48" s="10" t="s">
        <v>31</v>
      </c>
      <c r="C48" s="64"/>
      <c r="D48" s="64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49"/>
      <c r="B49" s="10" t="s">
        <v>32</v>
      </c>
      <c r="C49" s="65"/>
      <c r="D49" s="65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47" t="s">
        <v>59</v>
      </c>
      <c r="B50" s="10" t="s">
        <v>26</v>
      </c>
      <c r="C50" s="60" t="s">
        <v>37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s="11" customFormat="1" ht="12.75">
      <c r="A51" s="48"/>
      <c r="B51" s="10" t="s">
        <v>27</v>
      </c>
      <c r="C51" s="53" t="s">
        <v>38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</row>
    <row r="52" spans="1:17" s="11" customFormat="1" ht="12.75">
      <c r="A52" s="48"/>
      <c r="B52" s="10" t="s">
        <v>24</v>
      </c>
      <c r="C52" s="53" t="s">
        <v>60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3" spans="1:17" s="11" customFormat="1" ht="12.75">
      <c r="A53" s="48"/>
      <c r="B53" s="10" t="s">
        <v>25</v>
      </c>
      <c r="C53" s="57" t="s">
        <v>61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</row>
    <row r="54" spans="1:17" s="11" customFormat="1" ht="12.75">
      <c r="A54" s="48"/>
      <c r="B54" s="10" t="s">
        <v>28</v>
      </c>
      <c r="C54" s="63"/>
      <c r="D54" s="74" t="s">
        <v>95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48"/>
      <c r="B55" s="10" t="s">
        <v>29</v>
      </c>
      <c r="C55" s="64"/>
      <c r="D55" s="64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48"/>
      <c r="B56" s="10" t="s">
        <v>30</v>
      </c>
      <c r="C56" s="64"/>
      <c r="D56" s="64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48"/>
      <c r="B57" s="10" t="s">
        <v>31</v>
      </c>
      <c r="C57" s="64"/>
      <c r="D57" s="64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49"/>
      <c r="B58" s="10" t="s">
        <v>32</v>
      </c>
      <c r="C58" s="65"/>
      <c r="D58" s="65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47" t="s">
        <v>64</v>
      </c>
      <c r="B59" s="10" t="s">
        <v>26</v>
      </c>
      <c r="C59" s="60" t="s">
        <v>37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s="11" customFormat="1" ht="12.75">
      <c r="A60" s="48"/>
      <c r="B60" s="10" t="s">
        <v>27</v>
      </c>
      <c r="C60" s="53" t="s">
        <v>38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s="11" customFormat="1" ht="12.75">
      <c r="A61" s="48"/>
      <c r="B61" s="10" t="s">
        <v>24</v>
      </c>
      <c r="C61" s="53" t="s">
        <v>65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s="11" customFormat="1" ht="12.75">
      <c r="A62" s="48"/>
      <c r="B62" s="10" t="s">
        <v>25</v>
      </c>
      <c r="C62" s="57" t="s">
        <v>66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s="11" customFormat="1" ht="12.75">
      <c r="A63" s="48"/>
      <c r="B63" s="10" t="s">
        <v>28</v>
      </c>
      <c r="C63" s="63"/>
      <c r="D63" s="74" t="s">
        <v>95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48"/>
      <c r="B64" s="10" t="s">
        <v>29</v>
      </c>
      <c r="C64" s="64"/>
      <c r="D64" s="64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48"/>
      <c r="B65" s="10" t="s">
        <v>30</v>
      </c>
      <c r="C65" s="64"/>
      <c r="D65" s="64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48"/>
      <c r="B66" s="10" t="s">
        <v>31</v>
      </c>
      <c r="C66" s="64"/>
      <c r="D66" s="64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49"/>
      <c r="B67" s="10" t="s">
        <v>32</v>
      </c>
      <c r="C67" s="65"/>
      <c r="D67" s="65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47" t="s">
        <v>77</v>
      </c>
      <c r="B68" s="10" t="s">
        <v>26</v>
      </c>
      <c r="C68" s="60" t="s">
        <v>37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2"/>
    </row>
    <row r="69" spans="1:17" s="11" customFormat="1" ht="12.75">
      <c r="A69" s="48"/>
      <c r="B69" s="10" t="s">
        <v>27</v>
      </c>
      <c r="C69" s="53" t="s">
        <v>41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</row>
    <row r="70" spans="1:17" s="11" customFormat="1" ht="12.75">
      <c r="A70" s="48"/>
      <c r="B70" s="10" t="s">
        <v>24</v>
      </c>
      <c r="C70" s="53" t="s">
        <v>50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</row>
    <row r="71" spans="1:19" s="11" customFormat="1" ht="13.5" customHeight="1">
      <c r="A71" s="48"/>
      <c r="B71" s="10" t="s">
        <v>25</v>
      </c>
      <c r="C71" s="57" t="s">
        <v>79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  <c r="R71" s="15"/>
      <c r="S71" s="15"/>
    </row>
    <row r="72" spans="1:17" s="11" customFormat="1" ht="12.75">
      <c r="A72" s="48"/>
      <c r="B72" s="10" t="s">
        <v>28</v>
      </c>
      <c r="C72" s="63"/>
      <c r="D72" s="74" t="s">
        <v>93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48"/>
      <c r="B73" s="10" t="s">
        <v>29</v>
      </c>
      <c r="C73" s="64"/>
      <c r="D73" s="64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48"/>
      <c r="B74" s="10" t="s">
        <v>30</v>
      </c>
      <c r="C74" s="64"/>
      <c r="D74" s="64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48"/>
      <c r="B75" s="10" t="s">
        <v>31</v>
      </c>
      <c r="C75" s="64"/>
      <c r="D75" s="6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49"/>
      <c r="B76" s="10" t="s">
        <v>32</v>
      </c>
      <c r="C76" s="65"/>
      <c r="D76" s="6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47" t="s">
        <v>73</v>
      </c>
      <c r="B77" s="10" t="s">
        <v>26</v>
      </c>
      <c r="C77" s="60" t="s">
        <v>37</v>
      </c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2"/>
    </row>
    <row r="78" spans="1:17" s="11" customFormat="1" ht="12.75">
      <c r="A78" s="48"/>
      <c r="B78" s="10" t="s">
        <v>27</v>
      </c>
      <c r="C78" s="53" t="s">
        <v>67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5"/>
    </row>
    <row r="79" spans="1:17" s="11" customFormat="1" ht="12.75">
      <c r="A79" s="48"/>
      <c r="B79" s="10" t="s">
        <v>24</v>
      </c>
      <c r="C79" s="53" t="s">
        <v>68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5"/>
    </row>
    <row r="80" spans="1:17" s="11" customFormat="1" ht="12.75">
      <c r="A80" s="48"/>
      <c r="B80" s="10" t="s">
        <v>25</v>
      </c>
      <c r="C80" s="57" t="s">
        <v>69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</row>
    <row r="81" spans="1:17" s="11" customFormat="1" ht="12.75">
      <c r="A81" s="48"/>
      <c r="B81" s="10" t="s">
        <v>28</v>
      </c>
      <c r="C81" s="63"/>
      <c r="D81" s="74" t="s">
        <v>96</v>
      </c>
      <c r="E81" s="12">
        <v>7434254.36</v>
      </c>
      <c r="F81" s="12">
        <v>1911610.74</v>
      </c>
      <c r="G81" s="13">
        <v>5522643.62</v>
      </c>
      <c r="H81" s="14">
        <v>873288</v>
      </c>
      <c r="I81" s="14">
        <v>202864.8</v>
      </c>
      <c r="J81" s="13"/>
      <c r="K81" s="13"/>
      <c r="L81" s="13">
        <v>202864.8</v>
      </c>
      <c r="M81" s="13">
        <v>670423.2</v>
      </c>
      <c r="N81" s="13"/>
      <c r="O81" s="13"/>
      <c r="P81" s="13"/>
      <c r="Q81" s="13">
        <v>670423.2</v>
      </c>
    </row>
    <row r="82" spans="1:17" s="11" customFormat="1" ht="12.75">
      <c r="A82" s="48"/>
      <c r="B82" s="10" t="s">
        <v>29</v>
      </c>
      <c r="C82" s="64"/>
      <c r="D82" s="64"/>
      <c r="E82" s="12">
        <v>873288</v>
      </c>
      <c r="F82" s="12">
        <v>202864.8</v>
      </c>
      <c r="G82" s="13">
        <v>670423.2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48"/>
      <c r="B83" s="10" t="s">
        <v>30</v>
      </c>
      <c r="C83" s="64"/>
      <c r="D83" s="64"/>
      <c r="E83" s="12">
        <v>6429816.36</v>
      </c>
      <c r="F83" s="12">
        <v>1678279.79</v>
      </c>
      <c r="G83" s="13">
        <v>4751536.57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48"/>
      <c r="B84" s="10" t="s">
        <v>31</v>
      </c>
      <c r="C84" s="64"/>
      <c r="D84" s="64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49"/>
      <c r="B85" s="10" t="s">
        <v>32</v>
      </c>
      <c r="C85" s="65"/>
      <c r="D85" s="65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69" t="s">
        <v>78</v>
      </c>
      <c r="B86" s="10" t="s">
        <v>26</v>
      </c>
      <c r="C86" s="60" t="s">
        <v>45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</row>
    <row r="87" spans="1:17" s="11" customFormat="1" ht="12.75">
      <c r="A87" s="69"/>
      <c r="B87" s="10" t="s">
        <v>27</v>
      </c>
      <c r="C87" s="53" t="s">
        <v>46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</row>
    <row r="88" spans="1:17" s="11" customFormat="1" ht="12.75">
      <c r="A88" s="69"/>
      <c r="B88" s="10" t="s">
        <v>24</v>
      </c>
      <c r="C88" s="53" t="s">
        <v>47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</row>
    <row r="89" spans="1:19" s="11" customFormat="1" ht="13.5" customHeight="1">
      <c r="A89" s="69"/>
      <c r="B89" s="10" t="s">
        <v>25</v>
      </c>
      <c r="C89" s="57" t="s">
        <v>72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  <c r="R89" s="15"/>
      <c r="S89" s="15"/>
    </row>
    <row r="90" spans="1:17" s="11" customFormat="1" ht="12.75">
      <c r="A90" s="69"/>
      <c r="B90" s="10" t="s">
        <v>28</v>
      </c>
      <c r="C90" s="71"/>
      <c r="D90" s="70" t="s">
        <v>97</v>
      </c>
      <c r="E90" s="12">
        <v>4900</v>
      </c>
      <c r="F90" s="14">
        <v>735</v>
      </c>
      <c r="G90" s="12">
        <v>4165</v>
      </c>
      <c r="H90" s="12">
        <v>4900</v>
      </c>
      <c r="I90" s="14">
        <v>735</v>
      </c>
      <c r="J90" s="13"/>
      <c r="K90" s="13"/>
      <c r="L90" s="12">
        <v>735</v>
      </c>
      <c r="M90" s="12">
        <v>4165</v>
      </c>
      <c r="N90" s="13"/>
      <c r="O90" s="13"/>
      <c r="P90" s="13"/>
      <c r="Q90" s="12">
        <v>4165</v>
      </c>
    </row>
    <row r="91" spans="1:17" s="11" customFormat="1" ht="12.75">
      <c r="A91" s="69"/>
      <c r="B91" s="10" t="s">
        <v>29</v>
      </c>
      <c r="C91" s="71"/>
      <c r="D91" s="71"/>
      <c r="E91" s="12">
        <v>4900</v>
      </c>
      <c r="F91" s="13">
        <v>735</v>
      </c>
      <c r="G91" s="12">
        <v>4165</v>
      </c>
      <c r="H91" s="12">
        <v>4900</v>
      </c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69"/>
      <c r="B92" s="10" t="s">
        <v>30</v>
      </c>
      <c r="C92" s="71"/>
      <c r="D92" s="71"/>
      <c r="E92" s="13"/>
      <c r="F92" s="13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69"/>
      <c r="B93" s="10" t="s">
        <v>31</v>
      </c>
      <c r="C93" s="71"/>
      <c r="D93" s="7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47"/>
      <c r="B94" s="36" t="s">
        <v>32</v>
      </c>
      <c r="C94" s="63"/>
      <c r="D94" s="63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11" customFormat="1" ht="12.75">
      <c r="A95" s="37"/>
      <c r="B95" s="38"/>
      <c r="C95" s="34"/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s="11" customFormat="1" ht="12.75">
      <c r="A96" s="39"/>
      <c r="B96" s="40"/>
      <c r="C96" s="41"/>
      <c r="D96" s="4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1:17" s="3" customFormat="1" ht="18" customHeight="1">
      <c r="A97" s="26" t="s">
        <v>35</v>
      </c>
      <c r="B97" s="27" t="s">
        <v>34</v>
      </c>
      <c r="C97" s="72"/>
      <c r="D97" s="73"/>
      <c r="E97" s="28">
        <f>SUM(E102+E111+E120+E129+E138+E147+E156+E165+E174+E183+E192+E201)</f>
        <v>1457750.97</v>
      </c>
      <c r="F97" s="28">
        <f aca="true" t="shared" si="1" ref="F97:P97">SUM(F102+F111+F120+F129+F138+F147+F156+F165+F174+F183+F192+F201)</f>
        <v>213023.37000000002</v>
      </c>
      <c r="G97" s="28">
        <f t="shared" si="1"/>
        <v>1244727.6</v>
      </c>
      <c r="H97" s="28">
        <f t="shared" si="1"/>
        <v>574823.76</v>
      </c>
      <c r="I97" s="28">
        <f t="shared" si="1"/>
        <v>84598.07</v>
      </c>
      <c r="J97" s="28">
        <f t="shared" si="1"/>
        <v>0</v>
      </c>
      <c r="K97" s="28">
        <f t="shared" si="1"/>
        <v>0</v>
      </c>
      <c r="L97" s="28">
        <f t="shared" si="1"/>
        <v>84598.07</v>
      </c>
      <c r="M97" s="28">
        <f t="shared" si="1"/>
        <v>490225.69000000006</v>
      </c>
      <c r="N97" s="28">
        <f t="shared" si="1"/>
        <v>0</v>
      </c>
      <c r="O97" s="28">
        <f t="shared" si="1"/>
        <v>0</v>
      </c>
      <c r="P97" s="28">
        <f t="shared" si="1"/>
        <v>0</v>
      </c>
      <c r="Q97" s="28">
        <f>SUM(Q102+Q111+Q120+Q129+Q138+Q147+Q156+Q165+Q174+Q183+Q192+Q201)</f>
        <v>490225.69000000006</v>
      </c>
    </row>
    <row r="98" spans="1:17" s="11" customFormat="1" ht="12.75">
      <c r="A98" s="47" t="s">
        <v>36</v>
      </c>
      <c r="B98" s="10" t="s">
        <v>26</v>
      </c>
      <c r="C98" s="16" t="s">
        <v>45</v>
      </c>
      <c r="D98" s="16"/>
      <c r="E98" s="17"/>
      <c r="F98" s="17"/>
      <c r="G98" s="33"/>
      <c r="H98" s="17"/>
      <c r="I98" s="17"/>
      <c r="J98" s="17"/>
      <c r="K98" s="17"/>
      <c r="L98" s="17"/>
      <c r="M98" s="25"/>
      <c r="N98" s="17"/>
      <c r="O98" s="17"/>
      <c r="P98" s="17"/>
      <c r="Q98" s="18"/>
    </row>
    <row r="99" spans="1:17" s="11" customFormat="1" ht="12.75">
      <c r="A99" s="48"/>
      <c r="B99" s="10" t="s">
        <v>27</v>
      </c>
      <c r="C99" s="16" t="s">
        <v>46</v>
      </c>
      <c r="D99" s="16"/>
      <c r="E99" s="17"/>
      <c r="F99" s="17"/>
      <c r="G99" s="17"/>
      <c r="H99" s="17"/>
      <c r="I99" s="17"/>
      <c r="J99" s="17"/>
      <c r="K99" s="17"/>
      <c r="L99" s="17"/>
      <c r="M99" s="25"/>
      <c r="N99" s="17"/>
      <c r="O99" s="17"/>
      <c r="P99" s="17"/>
      <c r="Q99" s="19"/>
    </row>
    <row r="100" spans="1:17" s="11" customFormat="1" ht="12.75">
      <c r="A100" s="48"/>
      <c r="B100" s="10" t="s">
        <v>24</v>
      </c>
      <c r="C100" s="16" t="s">
        <v>47</v>
      </c>
      <c r="D100" s="16"/>
      <c r="E100" s="17"/>
      <c r="F100" s="17"/>
      <c r="G100" s="17"/>
      <c r="H100" s="17"/>
      <c r="I100" s="17"/>
      <c r="J100" s="17"/>
      <c r="K100" s="17"/>
      <c r="L100" s="17"/>
      <c r="M100" s="25"/>
      <c r="N100" s="17"/>
      <c r="O100" s="17"/>
      <c r="P100" s="17"/>
      <c r="Q100" s="19"/>
    </row>
    <row r="101" spans="1:17" s="11" customFormat="1" ht="12.75">
      <c r="A101" s="48"/>
      <c r="B101" s="10" t="s">
        <v>25</v>
      </c>
      <c r="C101" s="57" t="s">
        <v>48</v>
      </c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43"/>
      <c r="O101" s="43"/>
      <c r="P101" s="43"/>
      <c r="Q101" s="44"/>
    </row>
    <row r="102" spans="1:17" s="11" customFormat="1" ht="12.75">
      <c r="A102" s="48"/>
      <c r="B102" s="10" t="s">
        <v>28</v>
      </c>
      <c r="C102" s="47"/>
      <c r="D102" s="56" t="s">
        <v>98</v>
      </c>
      <c r="E102" s="13">
        <v>50000</v>
      </c>
      <c r="F102" s="13">
        <v>7500</v>
      </c>
      <c r="G102" s="13">
        <v>42500</v>
      </c>
      <c r="H102" s="13">
        <v>22317.8</v>
      </c>
      <c r="I102" s="12">
        <v>3347.67</v>
      </c>
      <c r="J102" s="13"/>
      <c r="K102" s="13"/>
      <c r="L102" s="13">
        <v>3347.67</v>
      </c>
      <c r="M102" s="14">
        <v>18970.13</v>
      </c>
      <c r="N102" s="12"/>
      <c r="O102" s="13"/>
      <c r="P102" s="13"/>
      <c r="Q102" s="13">
        <v>18970.13</v>
      </c>
    </row>
    <row r="103" spans="1:17" s="11" customFormat="1" ht="12.75">
      <c r="A103" s="48"/>
      <c r="B103" s="10" t="s">
        <v>29</v>
      </c>
      <c r="C103" s="48"/>
      <c r="D103" s="48"/>
      <c r="E103" s="13">
        <v>22317.8</v>
      </c>
      <c r="F103" s="13">
        <v>3347.67</v>
      </c>
      <c r="G103" s="13">
        <v>18970.13</v>
      </c>
      <c r="H103" s="13"/>
      <c r="I103" s="14"/>
      <c r="J103" s="13"/>
      <c r="K103" s="13"/>
      <c r="L103" s="13"/>
      <c r="M103" s="14"/>
      <c r="N103" s="12"/>
      <c r="O103" s="13"/>
      <c r="P103" s="13"/>
      <c r="Q103" s="13"/>
    </row>
    <row r="104" spans="1:17" s="11" customFormat="1" ht="15" customHeight="1">
      <c r="A104" s="48"/>
      <c r="B104" s="10" t="s">
        <v>30</v>
      </c>
      <c r="C104" s="48"/>
      <c r="D104" s="48"/>
      <c r="E104" s="13"/>
      <c r="F104" s="13"/>
      <c r="G104" s="13"/>
      <c r="H104" s="13"/>
      <c r="I104" s="13"/>
      <c r="J104" s="13"/>
      <c r="K104" s="13"/>
      <c r="L104" s="13"/>
      <c r="M104" s="14"/>
      <c r="N104" s="12"/>
      <c r="O104" s="13"/>
      <c r="P104" s="13"/>
      <c r="Q104" s="13"/>
    </row>
    <row r="105" spans="1:17" s="11" customFormat="1" ht="12.75" customHeight="1">
      <c r="A105" s="48"/>
      <c r="B105" s="10" t="s">
        <v>31</v>
      </c>
      <c r="C105" s="48"/>
      <c r="D105" s="48"/>
      <c r="E105" s="13"/>
      <c r="F105" s="13"/>
      <c r="G105" s="13"/>
      <c r="H105" s="13"/>
      <c r="I105" s="13"/>
      <c r="J105" s="13"/>
      <c r="K105" s="13"/>
      <c r="L105" s="13"/>
      <c r="M105" s="14"/>
      <c r="N105" s="12"/>
      <c r="O105" s="13"/>
      <c r="P105" s="13"/>
      <c r="Q105" s="13"/>
    </row>
    <row r="106" spans="1:17" s="11" customFormat="1" ht="15" customHeight="1">
      <c r="A106" s="49"/>
      <c r="B106" s="10" t="s">
        <v>32</v>
      </c>
      <c r="C106" s="49"/>
      <c r="D106" s="49"/>
      <c r="E106" s="13"/>
      <c r="F106" s="13"/>
      <c r="G106" s="13"/>
      <c r="H106" s="13"/>
      <c r="I106" s="13"/>
      <c r="J106" s="13"/>
      <c r="K106" s="13"/>
      <c r="L106" s="13"/>
      <c r="M106" s="14"/>
      <c r="N106" s="12"/>
      <c r="O106" s="13"/>
      <c r="P106" s="13"/>
      <c r="Q106" s="13"/>
    </row>
    <row r="107" spans="1:17" s="11" customFormat="1" ht="12.75">
      <c r="A107" s="47" t="s">
        <v>52</v>
      </c>
      <c r="B107" s="10" t="s">
        <v>26</v>
      </c>
      <c r="C107" s="60" t="s">
        <v>37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2"/>
    </row>
    <row r="108" spans="1:17" s="11" customFormat="1" ht="12.75">
      <c r="A108" s="48"/>
      <c r="B108" s="10" t="s">
        <v>27</v>
      </c>
      <c r="C108" s="53" t="s">
        <v>41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5"/>
    </row>
    <row r="109" spans="1:17" s="11" customFormat="1" ht="12.75">
      <c r="A109" s="48"/>
      <c r="B109" s="10" t="s">
        <v>24</v>
      </c>
      <c r="C109" s="53" t="s">
        <v>50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5"/>
    </row>
    <row r="110" spans="1:17" s="11" customFormat="1" ht="12.75">
      <c r="A110" s="48"/>
      <c r="B110" s="10" t="s">
        <v>25</v>
      </c>
      <c r="C110" s="57" t="s">
        <v>51</v>
      </c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1" spans="1:17" s="11" customFormat="1" ht="12.75">
      <c r="A111" s="48"/>
      <c r="B111" s="10" t="s">
        <v>28</v>
      </c>
      <c r="C111" s="47"/>
      <c r="D111" s="56" t="s">
        <v>99</v>
      </c>
      <c r="E111" s="13">
        <v>24400</v>
      </c>
      <c r="F111" s="13">
        <v>3660</v>
      </c>
      <c r="G111" s="13">
        <v>20740</v>
      </c>
      <c r="H111" s="13">
        <v>12200</v>
      </c>
      <c r="I111" s="12">
        <v>1830</v>
      </c>
      <c r="J111" s="13"/>
      <c r="K111" s="13"/>
      <c r="L111" s="13">
        <v>1830</v>
      </c>
      <c r="M111" s="14">
        <v>10370</v>
      </c>
      <c r="N111" s="12"/>
      <c r="O111" s="13"/>
      <c r="P111" s="13"/>
      <c r="Q111" s="13">
        <v>10370</v>
      </c>
    </row>
    <row r="112" spans="1:17" s="11" customFormat="1" ht="12.75">
      <c r="A112" s="48"/>
      <c r="B112" s="10" t="s">
        <v>29</v>
      </c>
      <c r="C112" s="48"/>
      <c r="D112" s="48"/>
      <c r="E112" s="13">
        <v>12200</v>
      </c>
      <c r="F112" s="13">
        <v>1830</v>
      </c>
      <c r="G112" s="13">
        <v>10370</v>
      </c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2.75">
      <c r="A113" s="48"/>
      <c r="B113" s="10" t="s">
        <v>30</v>
      </c>
      <c r="C113" s="48"/>
      <c r="D113" s="48"/>
      <c r="E113" s="13">
        <v>12200</v>
      </c>
      <c r="F113" s="13">
        <v>1830</v>
      </c>
      <c r="G113" s="13">
        <v>10370</v>
      </c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>
      <c r="A114" s="48"/>
      <c r="B114" s="10" t="s">
        <v>31</v>
      </c>
      <c r="C114" s="48"/>
      <c r="D114" s="48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2.75">
      <c r="A115" s="49"/>
      <c r="B115" s="10" t="s">
        <v>32</v>
      </c>
      <c r="C115" s="49"/>
      <c r="D115" s="49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47" t="s">
        <v>58</v>
      </c>
      <c r="B116" s="10" t="s">
        <v>26</v>
      </c>
      <c r="C116" s="60" t="s">
        <v>37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2"/>
    </row>
    <row r="117" spans="1:17" s="11" customFormat="1" ht="12.75">
      <c r="A117" s="48"/>
      <c r="B117" s="10" t="s">
        <v>27</v>
      </c>
      <c r="C117" s="53" t="s">
        <v>38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5"/>
    </row>
    <row r="118" spans="1:17" s="11" customFormat="1" ht="12.75">
      <c r="A118" s="48"/>
      <c r="B118" s="10" t="s">
        <v>24</v>
      </c>
      <c r="C118" s="53" t="s">
        <v>60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s="11" customFormat="1" ht="12.75">
      <c r="A119" s="48"/>
      <c r="B119" s="10" t="s">
        <v>25</v>
      </c>
      <c r="C119" s="57" t="s">
        <v>61</v>
      </c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9"/>
    </row>
    <row r="120" spans="1:17" s="11" customFormat="1" ht="12.75">
      <c r="A120" s="48"/>
      <c r="B120" s="10" t="s">
        <v>28</v>
      </c>
      <c r="C120" s="47"/>
      <c r="D120" s="56" t="s">
        <v>62</v>
      </c>
      <c r="E120" s="13">
        <v>12200</v>
      </c>
      <c r="F120" s="13">
        <v>1830</v>
      </c>
      <c r="G120" s="13">
        <v>10370</v>
      </c>
      <c r="H120" s="13">
        <v>12200</v>
      </c>
      <c r="I120" s="12">
        <v>1830</v>
      </c>
      <c r="J120" s="13"/>
      <c r="K120" s="13"/>
      <c r="L120" s="13">
        <v>1830</v>
      </c>
      <c r="M120" s="14">
        <v>10370</v>
      </c>
      <c r="N120" s="12"/>
      <c r="O120" s="13"/>
      <c r="P120" s="13"/>
      <c r="Q120" s="13">
        <v>10370</v>
      </c>
    </row>
    <row r="121" spans="1:17" s="11" customFormat="1" ht="12.75">
      <c r="A121" s="48"/>
      <c r="B121" s="10" t="s">
        <v>29</v>
      </c>
      <c r="C121" s="48"/>
      <c r="D121" s="48"/>
      <c r="E121" s="13">
        <v>12200</v>
      </c>
      <c r="F121" s="13">
        <v>1830</v>
      </c>
      <c r="G121" s="13">
        <v>10370</v>
      </c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48"/>
      <c r="B122" s="10" t="s">
        <v>30</v>
      </c>
      <c r="C122" s="48"/>
      <c r="D122" s="48"/>
      <c r="E122" s="13"/>
      <c r="F122" s="13"/>
      <c r="G122" s="13"/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48"/>
      <c r="B123" s="10" t="s">
        <v>31</v>
      </c>
      <c r="C123" s="48"/>
      <c r="D123" s="48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49"/>
      <c r="B124" s="10" t="s">
        <v>32</v>
      </c>
      <c r="C124" s="49"/>
      <c r="D124" s="49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47" t="s">
        <v>63</v>
      </c>
      <c r="B125" s="10" t="s">
        <v>26</v>
      </c>
      <c r="C125" s="60" t="s">
        <v>37</v>
      </c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2"/>
    </row>
    <row r="126" spans="1:17" s="11" customFormat="1" ht="12.75">
      <c r="A126" s="48"/>
      <c r="B126" s="10" t="s">
        <v>27</v>
      </c>
      <c r="C126" s="53" t="s">
        <v>38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5"/>
    </row>
    <row r="127" spans="1:17" s="11" customFormat="1" ht="12.75">
      <c r="A127" s="48"/>
      <c r="B127" s="10" t="s">
        <v>24</v>
      </c>
      <c r="C127" s="53" t="s">
        <v>65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5"/>
    </row>
    <row r="128" spans="1:17" s="11" customFormat="1" ht="12.75">
      <c r="A128" s="48"/>
      <c r="B128" s="10" t="s">
        <v>25</v>
      </c>
      <c r="C128" s="57" t="s">
        <v>66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9"/>
    </row>
    <row r="129" spans="1:17" s="11" customFormat="1" ht="12.75">
      <c r="A129" s="48"/>
      <c r="B129" s="10" t="s">
        <v>28</v>
      </c>
      <c r="C129" s="47"/>
      <c r="D129" s="56" t="s">
        <v>62</v>
      </c>
      <c r="E129" s="13">
        <v>3660</v>
      </c>
      <c r="F129" s="13">
        <v>549</v>
      </c>
      <c r="G129" s="13">
        <v>3111</v>
      </c>
      <c r="H129" s="13">
        <v>3660</v>
      </c>
      <c r="I129" s="12">
        <v>549</v>
      </c>
      <c r="J129" s="13"/>
      <c r="K129" s="13"/>
      <c r="L129" s="13">
        <v>549</v>
      </c>
      <c r="M129" s="14">
        <v>3111</v>
      </c>
      <c r="N129" s="12"/>
      <c r="O129" s="13"/>
      <c r="P129" s="13"/>
      <c r="Q129" s="13">
        <v>3111</v>
      </c>
    </row>
    <row r="130" spans="1:17" s="11" customFormat="1" ht="12.75">
      <c r="A130" s="48"/>
      <c r="B130" s="10" t="s">
        <v>29</v>
      </c>
      <c r="C130" s="48"/>
      <c r="D130" s="48"/>
      <c r="E130" s="13">
        <v>3660</v>
      </c>
      <c r="F130" s="13">
        <v>549</v>
      </c>
      <c r="G130" s="13">
        <v>3111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48"/>
      <c r="B131" s="10" t="s">
        <v>30</v>
      </c>
      <c r="C131" s="48"/>
      <c r="D131" s="48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48"/>
      <c r="B132" s="10" t="s">
        <v>31</v>
      </c>
      <c r="C132" s="48"/>
      <c r="D132" s="48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49"/>
      <c r="B133" s="10" t="s">
        <v>32</v>
      </c>
      <c r="C133" s="49"/>
      <c r="D133" s="49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47" t="s">
        <v>91</v>
      </c>
      <c r="B134" s="10" t="s">
        <v>26</v>
      </c>
      <c r="C134" s="60" t="s">
        <v>37</v>
      </c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2"/>
    </row>
    <row r="135" spans="1:17" s="11" customFormat="1" ht="12.75">
      <c r="A135" s="48"/>
      <c r="B135" s="10" t="s">
        <v>27</v>
      </c>
      <c r="C135" s="53" t="s">
        <v>41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</row>
    <row r="136" spans="1:17" s="11" customFormat="1" ht="12.75">
      <c r="A136" s="48"/>
      <c r="B136" s="10" t="s">
        <v>24</v>
      </c>
      <c r="C136" s="53" t="s">
        <v>50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</row>
    <row r="137" spans="1:19" s="11" customFormat="1" ht="11.25" customHeight="1">
      <c r="A137" s="48"/>
      <c r="B137" s="10" t="s">
        <v>25</v>
      </c>
      <c r="C137" s="57" t="s">
        <v>79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9"/>
      <c r="R137" s="15"/>
      <c r="S137" s="15"/>
    </row>
    <row r="138" spans="1:17" s="11" customFormat="1" ht="12.75">
      <c r="A138" s="48"/>
      <c r="B138" s="10" t="s">
        <v>28</v>
      </c>
      <c r="C138" s="63"/>
      <c r="D138" s="66" t="s">
        <v>90</v>
      </c>
      <c r="E138" s="13">
        <v>18300</v>
      </c>
      <c r="F138" s="13">
        <v>2745</v>
      </c>
      <c r="G138" s="13">
        <v>15555</v>
      </c>
      <c r="H138" s="12"/>
      <c r="I138" s="14"/>
      <c r="J138" s="13"/>
      <c r="K138" s="13"/>
      <c r="L138" s="12"/>
      <c r="M138" s="13"/>
      <c r="N138" s="13"/>
      <c r="O138" s="13"/>
      <c r="P138" s="13"/>
      <c r="Q138" s="13"/>
    </row>
    <row r="139" spans="1:17" s="11" customFormat="1" ht="12.75">
      <c r="A139" s="48"/>
      <c r="B139" s="10" t="s">
        <v>29</v>
      </c>
      <c r="C139" s="64"/>
      <c r="D139" s="67"/>
      <c r="E139" s="13"/>
      <c r="F139" s="13"/>
      <c r="G139" s="13"/>
      <c r="H139" s="14"/>
      <c r="I139" s="14"/>
      <c r="J139" s="13"/>
      <c r="K139" s="13"/>
      <c r="L139" s="14"/>
      <c r="M139" s="13"/>
      <c r="N139" s="13"/>
      <c r="O139" s="13"/>
      <c r="P139" s="13"/>
      <c r="Q139" s="13"/>
    </row>
    <row r="140" spans="1:17" s="11" customFormat="1" ht="12.75">
      <c r="A140" s="48"/>
      <c r="B140" s="10" t="s">
        <v>30</v>
      </c>
      <c r="C140" s="64"/>
      <c r="D140" s="67"/>
      <c r="E140" s="13">
        <v>18300</v>
      </c>
      <c r="F140" s="13">
        <v>2745</v>
      </c>
      <c r="G140" s="13">
        <v>15555</v>
      </c>
      <c r="H140" s="12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11" customFormat="1" ht="12" customHeight="1">
      <c r="A141" s="48"/>
      <c r="B141" s="10" t="s">
        <v>31</v>
      </c>
      <c r="C141" s="64"/>
      <c r="D141" s="6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11" customFormat="1" ht="10.5" customHeight="1">
      <c r="A142" s="49"/>
      <c r="B142" s="10" t="s">
        <v>32</v>
      </c>
      <c r="C142" s="65"/>
      <c r="D142" s="6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11" customFormat="1" ht="12.75">
      <c r="A143" s="47" t="s">
        <v>71</v>
      </c>
      <c r="B143" s="10" t="s">
        <v>26</v>
      </c>
      <c r="C143" s="60" t="s">
        <v>37</v>
      </c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</row>
    <row r="144" spans="1:17" s="11" customFormat="1" ht="12.75">
      <c r="A144" s="48"/>
      <c r="B144" s="10" t="s">
        <v>27</v>
      </c>
      <c r="C144" s="53" t="s">
        <v>67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5"/>
    </row>
    <row r="145" spans="1:17" s="11" customFormat="1" ht="12.75">
      <c r="A145" s="48"/>
      <c r="B145" s="10" t="s">
        <v>24</v>
      </c>
      <c r="C145" s="53" t="s">
        <v>68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5"/>
    </row>
    <row r="146" spans="1:17" s="11" customFormat="1" ht="12.75">
      <c r="A146" s="48"/>
      <c r="B146" s="10" t="s">
        <v>25</v>
      </c>
      <c r="C146" s="57" t="s">
        <v>69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9"/>
    </row>
    <row r="147" spans="1:17" s="11" customFormat="1" ht="12.75">
      <c r="A147" s="48"/>
      <c r="B147" s="10" t="s">
        <v>28</v>
      </c>
      <c r="C147" s="47"/>
      <c r="D147" s="56" t="s">
        <v>70</v>
      </c>
      <c r="E147" s="13">
        <v>73004.01</v>
      </c>
      <c r="F147" s="13">
        <v>16958.83</v>
      </c>
      <c r="G147" s="13">
        <v>56045.18</v>
      </c>
      <c r="H147" s="13">
        <v>15152</v>
      </c>
      <c r="I147" s="12">
        <v>3519.81</v>
      </c>
      <c r="J147" s="13"/>
      <c r="K147" s="13"/>
      <c r="L147" s="13">
        <v>3519.81</v>
      </c>
      <c r="M147" s="14">
        <v>11632.19</v>
      </c>
      <c r="N147" s="12"/>
      <c r="O147" s="13"/>
      <c r="P147" s="13"/>
      <c r="Q147" s="13">
        <v>11632.19</v>
      </c>
    </row>
    <row r="148" spans="1:17" s="11" customFormat="1" ht="12.75">
      <c r="A148" s="48"/>
      <c r="B148" s="10" t="s">
        <v>29</v>
      </c>
      <c r="C148" s="48"/>
      <c r="D148" s="48"/>
      <c r="E148" s="13">
        <v>15152</v>
      </c>
      <c r="F148" s="13">
        <v>3519.81</v>
      </c>
      <c r="G148" s="13">
        <v>11632.19</v>
      </c>
      <c r="H148" s="13"/>
      <c r="I148" s="14"/>
      <c r="J148" s="13"/>
      <c r="K148" s="13"/>
      <c r="L148" s="13"/>
      <c r="M148" s="14"/>
      <c r="N148" s="12"/>
      <c r="O148" s="13"/>
      <c r="P148" s="13"/>
      <c r="Q148" s="13"/>
    </row>
    <row r="149" spans="1:17" s="11" customFormat="1" ht="12.75">
      <c r="A149" s="48"/>
      <c r="B149" s="10" t="s">
        <v>30</v>
      </c>
      <c r="C149" s="48"/>
      <c r="D149" s="48"/>
      <c r="E149" s="13">
        <v>15152.01</v>
      </c>
      <c r="F149" s="13">
        <v>3519.81</v>
      </c>
      <c r="G149" s="13">
        <v>11632.2</v>
      </c>
      <c r="H149" s="13"/>
      <c r="I149" s="13"/>
      <c r="J149" s="13"/>
      <c r="K149" s="13"/>
      <c r="L149" s="13"/>
      <c r="M149" s="14"/>
      <c r="N149" s="12"/>
      <c r="O149" s="13"/>
      <c r="P149" s="13"/>
      <c r="Q149" s="13"/>
    </row>
    <row r="150" spans="1:17" s="11" customFormat="1" ht="12.75">
      <c r="A150" s="48"/>
      <c r="B150" s="10" t="s">
        <v>31</v>
      </c>
      <c r="C150" s="48"/>
      <c r="D150" s="48"/>
      <c r="E150" s="13"/>
      <c r="F150" s="13"/>
      <c r="G150" s="13"/>
      <c r="H150" s="13"/>
      <c r="I150" s="13"/>
      <c r="J150" s="13"/>
      <c r="K150" s="13"/>
      <c r="L150" s="13"/>
      <c r="M150" s="14"/>
      <c r="N150" s="12"/>
      <c r="O150" s="13"/>
      <c r="P150" s="13"/>
      <c r="Q150" s="13"/>
    </row>
    <row r="151" spans="1:17" s="11" customFormat="1" ht="12.75">
      <c r="A151" s="49"/>
      <c r="B151" s="10" t="s">
        <v>32</v>
      </c>
      <c r="C151" s="49"/>
      <c r="D151" s="49"/>
      <c r="E151" s="13"/>
      <c r="F151" s="13"/>
      <c r="G151" s="13"/>
      <c r="H151" s="13"/>
      <c r="I151" s="13"/>
      <c r="J151" s="13"/>
      <c r="K151" s="13"/>
      <c r="L151" s="13"/>
      <c r="M151" s="13"/>
      <c r="N151" s="12"/>
      <c r="O151" s="13"/>
      <c r="P151" s="13"/>
      <c r="Q151" s="13"/>
    </row>
    <row r="152" spans="1:17" s="11" customFormat="1" ht="12.75">
      <c r="A152" s="47" t="s">
        <v>74</v>
      </c>
      <c r="B152" s="29" t="s">
        <v>26</v>
      </c>
      <c r="C152" s="53" t="s">
        <v>45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5"/>
    </row>
    <row r="153" spans="1:17" s="11" customFormat="1" ht="12.75">
      <c r="A153" s="48"/>
      <c r="B153" s="10" t="s">
        <v>27</v>
      </c>
      <c r="C153" s="53" t="s">
        <v>46</v>
      </c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5"/>
    </row>
    <row r="154" spans="1:17" s="11" customFormat="1" ht="12.75">
      <c r="A154" s="48"/>
      <c r="B154" s="10" t="s">
        <v>24</v>
      </c>
      <c r="C154" s="53" t="s">
        <v>47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5"/>
    </row>
    <row r="155" spans="1:17" s="11" customFormat="1" ht="15" customHeight="1">
      <c r="A155" s="48"/>
      <c r="B155" s="10" t="s">
        <v>25</v>
      </c>
      <c r="C155" s="57" t="s">
        <v>72</v>
      </c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9"/>
    </row>
    <row r="156" spans="1:17" s="11" customFormat="1" ht="12.75">
      <c r="A156" s="48"/>
      <c r="B156" s="10" t="s">
        <v>28</v>
      </c>
      <c r="C156" s="47"/>
      <c r="D156" s="56" t="s">
        <v>81</v>
      </c>
      <c r="E156" s="12">
        <v>44580</v>
      </c>
      <c r="F156" s="13">
        <v>6687</v>
      </c>
      <c r="G156" s="12">
        <v>37893</v>
      </c>
      <c r="H156" s="12">
        <v>44580</v>
      </c>
      <c r="I156" s="12">
        <v>6687</v>
      </c>
      <c r="J156" s="13"/>
      <c r="K156" s="13"/>
      <c r="L156" s="12">
        <v>6687</v>
      </c>
      <c r="M156" s="12">
        <v>37893</v>
      </c>
      <c r="N156" s="12"/>
      <c r="O156" s="13"/>
      <c r="P156" s="13"/>
      <c r="Q156" s="12">
        <v>37893</v>
      </c>
    </row>
    <row r="157" spans="1:17" s="11" customFormat="1" ht="12.75">
      <c r="A157" s="48"/>
      <c r="B157" s="10" t="s">
        <v>29</v>
      </c>
      <c r="C157" s="48"/>
      <c r="D157" s="48"/>
      <c r="E157" s="12">
        <v>44580</v>
      </c>
      <c r="F157" s="13">
        <v>6687</v>
      </c>
      <c r="G157" s="12">
        <v>37893</v>
      </c>
      <c r="H157" s="13"/>
      <c r="I157" s="14"/>
      <c r="J157" s="13"/>
      <c r="K157" s="13"/>
      <c r="L157" s="13"/>
      <c r="M157" s="14"/>
      <c r="N157" s="12"/>
      <c r="O157" s="13"/>
      <c r="P157" s="13"/>
      <c r="Q157" s="13"/>
    </row>
    <row r="158" spans="1:17" s="11" customFormat="1" ht="12.75">
      <c r="A158" s="48"/>
      <c r="B158" s="10" t="s">
        <v>30</v>
      </c>
      <c r="C158" s="48"/>
      <c r="D158" s="48"/>
      <c r="E158" s="13"/>
      <c r="F158" s="13"/>
      <c r="G158" s="13"/>
      <c r="H158" s="13"/>
      <c r="I158" s="13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48"/>
      <c r="B159" s="10" t="s">
        <v>31</v>
      </c>
      <c r="C159" s="48"/>
      <c r="D159" s="48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49"/>
      <c r="B160" s="10" t="s">
        <v>32</v>
      </c>
      <c r="C160" s="49"/>
      <c r="D160" s="49"/>
      <c r="E160" s="13"/>
      <c r="F160" s="13"/>
      <c r="G160" s="13"/>
      <c r="H160" s="13"/>
      <c r="I160" s="13"/>
      <c r="J160" s="13"/>
      <c r="K160" s="13"/>
      <c r="L160" s="13"/>
      <c r="M160" s="14"/>
      <c r="N160" s="12"/>
      <c r="O160" s="13"/>
      <c r="P160" s="13"/>
      <c r="Q160" s="13"/>
    </row>
    <row r="161" spans="1:17" s="11" customFormat="1" ht="12.75">
      <c r="A161" s="47" t="s">
        <v>80</v>
      </c>
      <c r="B161" s="29" t="s">
        <v>26</v>
      </c>
      <c r="C161" s="60" t="s">
        <v>45</v>
      </c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2"/>
    </row>
    <row r="162" spans="1:17" s="11" customFormat="1" ht="12.75">
      <c r="A162" s="48"/>
      <c r="B162" s="10" t="s">
        <v>27</v>
      </c>
      <c r="C162" s="53" t="s">
        <v>82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5"/>
    </row>
    <row r="163" spans="1:17" s="11" customFormat="1" ht="12.75">
      <c r="A163" s="48"/>
      <c r="B163" s="10" t="s">
        <v>24</v>
      </c>
      <c r="C163" s="53" t="s">
        <v>83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5"/>
    </row>
    <row r="164" spans="1:17" s="11" customFormat="1" ht="15" customHeight="1">
      <c r="A164" s="48"/>
      <c r="B164" s="10" t="s">
        <v>25</v>
      </c>
      <c r="C164" s="57" t="s">
        <v>84</v>
      </c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9"/>
    </row>
    <row r="165" spans="1:17" s="11" customFormat="1" ht="12.75">
      <c r="A165" s="48"/>
      <c r="B165" s="10" t="s">
        <v>28</v>
      </c>
      <c r="C165" s="47"/>
      <c r="D165" s="56" t="s">
        <v>85</v>
      </c>
      <c r="E165" s="12">
        <v>806210</v>
      </c>
      <c r="F165" s="13">
        <f>SUM(F166:F167)</f>
        <v>120931.5</v>
      </c>
      <c r="G165" s="12">
        <f>SUM(G166:G167)</f>
        <v>685278.5</v>
      </c>
      <c r="H165" s="12">
        <v>188717</v>
      </c>
      <c r="I165" s="12">
        <v>28307.55</v>
      </c>
      <c r="J165" s="13"/>
      <c r="K165" s="13"/>
      <c r="L165" s="12">
        <v>28307.55</v>
      </c>
      <c r="M165" s="12">
        <v>160409.45</v>
      </c>
      <c r="N165" s="12"/>
      <c r="O165" s="13"/>
      <c r="P165" s="13"/>
      <c r="Q165" s="12">
        <v>160409.45</v>
      </c>
    </row>
    <row r="166" spans="1:17" s="11" customFormat="1" ht="12.75">
      <c r="A166" s="48"/>
      <c r="B166" s="10" t="s">
        <v>29</v>
      </c>
      <c r="C166" s="48"/>
      <c r="D166" s="48"/>
      <c r="E166" s="12">
        <v>188717</v>
      </c>
      <c r="F166" s="13">
        <v>28307.55</v>
      </c>
      <c r="G166" s="12">
        <v>160409.45</v>
      </c>
      <c r="H166" s="13"/>
      <c r="I166" s="14"/>
      <c r="J166" s="13"/>
      <c r="K166" s="13"/>
      <c r="L166" s="13"/>
      <c r="M166" s="14"/>
      <c r="N166" s="12"/>
      <c r="O166" s="13"/>
      <c r="P166" s="13"/>
      <c r="Q166" s="13"/>
    </row>
    <row r="167" spans="1:17" s="11" customFormat="1" ht="12.75">
      <c r="A167" s="48"/>
      <c r="B167" s="10" t="s">
        <v>30</v>
      </c>
      <c r="C167" s="48"/>
      <c r="D167" s="48"/>
      <c r="E167" s="13">
        <v>617493</v>
      </c>
      <c r="F167" s="13">
        <v>92623.95</v>
      </c>
      <c r="G167" s="13">
        <v>524869.05</v>
      </c>
      <c r="H167" s="13"/>
      <c r="I167" s="13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48"/>
      <c r="B168" s="10" t="s">
        <v>31</v>
      </c>
      <c r="C168" s="48"/>
      <c r="D168" s="48"/>
      <c r="E168" s="13"/>
      <c r="F168" s="13"/>
      <c r="G168" s="13"/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49"/>
      <c r="B169" s="10" t="s">
        <v>32</v>
      </c>
      <c r="C169" s="49"/>
      <c r="D169" s="49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11" customFormat="1" ht="12.75">
      <c r="A170" s="47" t="s">
        <v>86</v>
      </c>
      <c r="B170" s="10" t="s">
        <v>26</v>
      </c>
      <c r="C170" s="53" t="s">
        <v>45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5"/>
    </row>
    <row r="171" spans="1:17" s="11" customFormat="1" ht="12.75">
      <c r="A171" s="48"/>
      <c r="B171" s="10" t="s">
        <v>27</v>
      </c>
      <c r="C171" s="53" t="s">
        <v>46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5"/>
    </row>
    <row r="172" spans="1:17" s="11" customFormat="1" ht="12.75">
      <c r="A172" s="48"/>
      <c r="B172" s="10" t="s">
        <v>24</v>
      </c>
      <c r="C172" s="53" t="s">
        <v>87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5"/>
    </row>
    <row r="173" spans="1:17" s="11" customFormat="1" ht="15" customHeight="1">
      <c r="A173" s="48"/>
      <c r="B173" s="10" t="s">
        <v>25</v>
      </c>
      <c r="C173" s="57" t="s">
        <v>88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9"/>
    </row>
    <row r="174" spans="1:17" s="11" customFormat="1" ht="12.75">
      <c r="A174" s="48"/>
      <c r="B174" s="10" t="s">
        <v>28</v>
      </c>
      <c r="C174" s="47"/>
      <c r="D174" s="56" t="s">
        <v>89</v>
      </c>
      <c r="E174" s="12">
        <v>200146.96</v>
      </c>
      <c r="F174" s="13">
        <v>30022.04</v>
      </c>
      <c r="G174" s="12">
        <v>170124.92</v>
      </c>
      <c r="H174" s="12">
        <v>200146.96</v>
      </c>
      <c r="I174" s="12">
        <v>30022.04</v>
      </c>
      <c r="J174" s="13"/>
      <c r="K174" s="13"/>
      <c r="L174" s="12">
        <v>30022.04</v>
      </c>
      <c r="M174" s="12">
        <v>170124.92</v>
      </c>
      <c r="N174" s="12"/>
      <c r="O174" s="13"/>
      <c r="P174" s="13"/>
      <c r="Q174" s="12">
        <v>170124.92</v>
      </c>
    </row>
    <row r="175" spans="1:17" s="11" customFormat="1" ht="12.75">
      <c r="A175" s="48"/>
      <c r="B175" s="10" t="s">
        <v>29</v>
      </c>
      <c r="C175" s="48"/>
      <c r="D175" s="48"/>
      <c r="E175" s="12">
        <v>200146.96</v>
      </c>
      <c r="F175" s="13">
        <v>30022.04</v>
      </c>
      <c r="G175" s="12">
        <v>170124.92</v>
      </c>
      <c r="H175" s="13"/>
      <c r="I175" s="14"/>
      <c r="J175" s="13"/>
      <c r="K175" s="13"/>
      <c r="L175" s="13"/>
      <c r="M175" s="14"/>
      <c r="N175" s="12"/>
      <c r="O175" s="13"/>
      <c r="P175" s="13"/>
      <c r="Q175" s="13"/>
    </row>
    <row r="176" spans="1:17" s="11" customFormat="1" ht="12.75">
      <c r="A176" s="48"/>
      <c r="B176" s="10" t="s">
        <v>30</v>
      </c>
      <c r="C176" s="48"/>
      <c r="D176" s="48"/>
      <c r="E176" s="13"/>
      <c r="F176" s="13"/>
      <c r="G176" s="13"/>
      <c r="H176" s="13"/>
      <c r="I176" s="13"/>
      <c r="J176" s="13"/>
      <c r="K176" s="13"/>
      <c r="L176" s="13"/>
      <c r="M176" s="14"/>
      <c r="N176" s="12"/>
      <c r="O176" s="13"/>
      <c r="P176" s="13"/>
      <c r="Q176" s="13"/>
    </row>
    <row r="177" spans="1:17" s="11" customFormat="1" ht="12.75">
      <c r="A177" s="48"/>
      <c r="B177" s="10" t="s">
        <v>31</v>
      </c>
      <c r="C177" s="48"/>
      <c r="D177" s="48"/>
      <c r="E177" s="13"/>
      <c r="F177" s="13"/>
      <c r="G177" s="13"/>
      <c r="H177" s="13"/>
      <c r="I177" s="13"/>
      <c r="J177" s="13"/>
      <c r="K177" s="13"/>
      <c r="L177" s="13"/>
      <c r="M177" s="14"/>
      <c r="N177" s="12"/>
      <c r="O177" s="13"/>
      <c r="P177" s="13"/>
      <c r="Q177" s="13"/>
    </row>
    <row r="178" spans="1:17" s="11" customFormat="1" ht="12.75">
      <c r="A178" s="49"/>
      <c r="B178" s="10" t="s">
        <v>32</v>
      </c>
      <c r="C178" s="49"/>
      <c r="D178" s="49"/>
      <c r="E178" s="13"/>
      <c r="F178" s="13"/>
      <c r="G178" s="13"/>
      <c r="H178" s="13"/>
      <c r="I178" s="13"/>
      <c r="J178" s="13"/>
      <c r="K178" s="13"/>
      <c r="L178" s="13"/>
      <c r="M178" s="14"/>
      <c r="N178" s="12"/>
      <c r="O178" s="13"/>
      <c r="P178" s="13"/>
      <c r="Q178" s="13"/>
    </row>
    <row r="179" spans="1:17" s="11" customFormat="1" ht="12.75">
      <c r="A179" s="47" t="s">
        <v>107</v>
      </c>
      <c r="B179" s="10" t="s">
        <v>26</v>
      </c>
      <c r="C179" s="53" t="s">
        <v>45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5"/>
    </row>
    <row r="180" spans="1:17" s="11" customFormat="1" ht="12.75">
      <c r="A180" s="48"/>
      <c r="B180" s="10" t="s">
        <v>27</v>
      </c>
      <c r="C180" s="53" t="s">
        <v>102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5"/>
    </row>
    <row r="181" spans="1:17" s="11" customFormat="1" ht="12.75">
      <c r="A181" s="48"/>
      <c r="B181" s="10" t="s">
        <v>24</v>
      </c>
      <c r="C181" s="53" t="s">
        <v>103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5"/>
    </row>
    <row r="182" spans="1:17" s="11" customFormat="1" ht="15" customHeight="1">
      <c r="A182" s="48"/>
      <c r="B182" s="10" t="s">
        <v>25</v>
      </c>
      <c r="C182" s="57" t="s">
        <v>100</v>
      </c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9"/>
    </row>
    <row r="183" spans="1:17" s="11" customFormat="1" ht="12.75">
      <c r="A183" s="48"/>
      <c r="B183" s="10" t="s">
        <v>28</v>
      </c>
      <c r="C183" s="47"/>
      <c r="D183" s="56" t="s">
        <v>101</v>
      </c>
      <c r="E183" s="12">
        <v>47600</v>
      </c>
      <c r="F183" s="13">
        <v>7140</v>
      </c>
      <c r="G183" s="12">
        <v>40460</v>
      </c>
      <c r="H183" s="12">
        <v>25150</v>
      </c>
      <c r="I183" s="12">
        <v>3772.5</v>
      </c>
      <c r="J183" s="13"/>
      <c r="K183" s="13"/>
      <c r="L183" s="12">
        <v>3772.5</v>
      </c>
      <c r="M183" s="12">
        <v>21377.5</v>
      </c>
      <c r="N183" s="12"/>
      <c r="O183" s="13"/>
      <c r="P183" s="13"/>
      <c r="Q183" s="12">
        <v>21377.5</v>
      </c>
    </row>
    <row r="184" spans="1:17" s="11" customFormat="1" ht="12.75">
      <c r="A184" s="48"/>
      <c r="B184" s="10" t="s">
        <v>29</v>
      </c>
      <c r="C184" s="48"/>
      <c r="D184" s="48"/>
      <c r="E184" s="12">
        <v>25150</v>
      </c>
      <c r="F184" s="13">
        <v>3772.5</v>
      </c>
      <c r="G184" s="12">
        <v>21377.5</v>
      </c>
      <c r="H184" s="13"/>
      <c r="I184" s="14"/>
      <c r="J184" s="13"/>
      <c r="K184" s="13"/>
      <c r="L184" s="13"/>
      <c r="M184" s="14"/>
      <c r="N184" s="12"/>
      <c r="O184" s="13"/>
      <c r="P184" s="13"/>
      <c r="Q184" s="13"/>
    </row>
    <row r="185" spans="1:17" s="11" customFormat="1" ht="12.75">
      <c r="A185" s="48"/>
      <c r="B185" s="10" t="s">
        <v>30</v>
      </c>
      <c r="C185" s="48"/>
      <c r="D185" s="48"/>
      <c r="E185" s="13">
        <v>22450</v>
      </c>
      <c r="F185" s="13">
        <v>3367.5</v>
      </c>
      <c r="G185" s="13">
        <v>19082.5</v>
      </c>
      <c r="H185" s="13"/>
      <c r="I185" s="13"/>
      <c r="J185" s="13"/>
      <c r="K185" s="13"/>
      <c r="L185" s="13"/>
      <c r="M185" s="14"/>
      <c r="N185" s="12"/>
      <c r="O185" s="13"/>
      <c r="P185" s="13"/>
      <c r="Q185" s="13"/>
    </row>
    <row r="186" spans="1:17" s="11" customFormat="1" ht="12.75">
      <c r="A186" s="48"/>
      <c r="B186" s="10" t="s">
        <v>31</v>
      </c>
      <c r="C186" s="48"/>
      <c r="D186" s="48"/>
      <c r="E186" s="13">
        <v>0</v>
      </c>
      <c r="F186" s="13"/>
      <c r="G186" s="13"/>
      <c r="H186" s="13"/>
      <c r="I186" s="13"/>
      <c r="J186" s="13"/>
      <c r="K186" s="13"/>
      <c r="L186" s="13"/>
      <c r="M186" s="14"/>
      <c r="N186" s="12"/>
      <c r="O186" s="13"/>
      <c r="P186" s="13"/>
      <c r="Q186" s="13"/>
    </row>
    <row r="187" spans="1:17" s="11" customFormat="1" ht="12.75">
      <c r="A187" s="49"/>
      <c r="B187" s="10" t="s">
        <v>32</v>
      </c>
      <c r="C187" s="49"/>
      <c r="D187" s="49"/>
      <c r="E187" s="13">
        <v>0</v>
      </c>
      <c r="F187" s="13"/>
      <c r="G187" s="13"/>
      <c r="H187" s="13"/>
      <c r="I187" s="13"/>
      <c r="J187" s="13"/>
      <c r="K187" s="13"/>
      <c r="L187" s="13"/>
      <c r="M187" s="14"/>
      <c r="N187" s="12"/>
      <c r="O187" s="13"/>
      <c r="P187" s="13"/>
      <c r="Q187" s="13"/>
    </row>
    <row r="188" spans="1:17" s="11" customFormat="1" ht="12.75">
      <c r="A188" s="47" t="s">
        <v>108</v>
      </c>
      <c r="B188" s="10" t="s">
        <v>26</v>
      </c>
      <c r="C188" s="53" t="s">
        <v>104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5"/>
    </row>
    <row r="189" spans="1:17" s="11" customFormat="1" ht="12.75">
      <c r="A189" s="48"/>
      <c r="B189" s="10" t="s">
        <v>27</v>
      </c>
      <c r="C189" s="53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5"/>
    </row>
    <row r="190" spans="1:17" s="11" customFormat="1" ht="12.75">
      <c r="A190" s="48"/>
      <c r="B190" s="10" t="s">
        <v>24</v>
      </c>
      <c r="C190" s="53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5"/>
    </row>
    <row r="191" spans="1:17" s="11" customFormat="1" ht="12.75">
      <c r="A191" s="48"/>
      <c r="B191" s="10" t="s">
        <v>25</v>
      </c>
      <c r="C191" s="57" t="s">
        <v>105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9"/>
    </row>
    <row r="192" spans="1:17" s="11" customFormat="1" ht="12.75">
      <c r="A192" s="48"/>
      <c r="B192" s="10" t="s">
        <v>28</v>
      </c>
      <c r="C192" s="47"/>
      <c r="D192" s="56" t="s">
        <v>106</v>
      </c>
      <c r="E192" s="12">
        <v>77650</v>
      </c>
      <c r="F192" s="13"/>
      <c r="G192" s="12">
        <v>77650</v>
      </c>
      <c r="H192" s="12">
        <v>19150</v>
      </c>
      <c r="I192" s="12"/>
      <c r="J192" s="13"/>
      <c r="K192" s="13"/>
      <c r="L192" s="12"/>
      <c r="M192" s="12">
        <v>19150</v>
      </c>
      <c r="N192" s="12"/>
      <c r="O192" s="13"/>
      <c r="P192" s="13"/>
      <c r="Q192" s="12">
        <v>19150</v>
      </c>
    </row>
    <row r="193" spans="1:17" s="11" customFormat="1" ht="12.75">
      <c r="A193" s="48"/>
      <c r="B193" s="10" t="s">
        <v>29</v>
      </c>
      <c r="C193" s="48"/>
      <c r="D193" s="48"/>
      <c r="E193" s="12">
        <v>19150</v>
      </c>
      <c r="F193" s="13"/>
      <c r="G193" s="12">
        <v>19150</v>
      </c>
      <c r="H193" s="13"/>
      <c r="I193" s="14"/>
      <c r="J193" s="13"/>
      <c r="K193" s="13"/>
      <c r="L193" s="13"/>
      <c r="M193" s="14"/>
      <c r="N193" s="12"/>
      <c r="O193" s="13"/>
      <c r="P193" s="13"/>
      <c r="Q193" s="13"/>
    </row>
    <row r="194" spans="1:17" s="11" customFormat="1" ht="12.75">
      <c r="A194" s="48"/>
      <c r="B194" s="10" t="s">
        <v>30</v>
      </c>
      <c r="C194" s="48"/>
      <c r="D194" s="48"/>
      <c r="E194" s="13">
        <v>28300</v>
      </c>
      <c r="F194" s="13"/>
      <c r="G194" s="13">
        <v>28300</v>
      </c>
      <c r="H194" s="13"/>
      <c r="I194" s="13"/>
      <c r="J194" s="13"/>
      <c r="K194" s="13"/>
      <c r="L194" s="13"/>
      <c r="M194" s="14"/>
      <c r="N194" s="12"/>
      <c r="O194" s="13"/>
      <c r="P194" s="13"/>
      <c r="Q194" s="13"/>
    </row>
    <row r="195" spans="1:17" s="11" customFormat="1" ht="12.75">
      <c r="A195" s="48"/>
      <c r="B195" s="10" t="s">
        <v>31</v>
      </c>
      <c r="C195" s="48"/>
      <c r="D195" s="48"/>
      <c r="E195" s="13">
        <v>30200</v>
      </c>
      <c r="F195" s="13"/>
      <c r="G195" s="13">
        <v>30200</v>
      </c>
      <c r="H195" s="13"/>
      <c r="I195" s="13"/>
      <c r="J195" s="13"/>
      <c r="K195" s="13"/>
      <c r="L195" s="13"/>
      <c r="M195" s="14"/>
      <c r="N195" s="12"/>
      <c r="O195" s="13"/>
      <c r="P195" s="13"/>
      <c r="Q195" s="13"/>
    </row>
    <row r="196" spans="1:17" s="11" customFormat="1" ht="12.75">
      <c r="A196" s="49"/>
      <c r="B196" s="10" t="s">
        <v>32</v>
      </c>
      <c r="C196" s="49"/>
      <c r="D196" s="49"/>
      <c r="E196" s="13">
        <v>0</v>
      </c>
      <c r="F196" s="13"/>
      <c r="G196" s="13"/>
      <c r="H196" s="13"/>
      <c r="I196" s="13"/>
      <c r="J196" s="13"/>
      <c r="K196" s="13"/>
      <c r="L196" s="13"/>
      <c r="M196" s="14"/>
      <c r="N196" s="12"/>
      <c r="O196" s="13"/>
      <c r="P196" s="13"/>
      <c r="Q196" s="13"/>
    </row>
    <row r="197" spans="1:17" s="11" customFormat="1" ht="12.75">
      <c r="A197" s="47" t="s">
        <v>110</v>
      </c>
      <c r="B197" s="10" t="s">
        <v>26</v>
      </c>
      <c r="C197" s="53" t="s">
        <v>45</v>
      </c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5"/>
    </row>
    <row r="198" spans="1:17" s="11" customFormat="1" ht="12.75">
      <c r="A198" s="48"/>
      <c r="B198" s="10" t="s">
        <v>27</v>
      </c>
      <c r="C198" s="53" t="s">
        <v>111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5"/>
    </row>
    <row r="199" spans="1:17" s="11" customFormat="1" ht="12.75">
      <c r="A199" s="48"/>
      <c r="B199" s="10" t="s">
        <v>24</v>
      </c>
      <c r="C199" s="53" t="s">
        <v>112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5"/>
    </row>
    <row r="200" spans="1:17" s="11" customFormat="1" ht="12.75">
      <c r="A200" s="48"/>
      <c r="B200" s="10" t="s">
        <v>25</v>
      </c>
      <c r="C200" s="50" t="s">
        <v>109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2"/>
    </row>
    <row r="201" spans="1:17" s="11" customFormat="1" ht="12.75">
      <c r="A201" s="48"/>
      <c r="B201" s="10" t="s">
        <v>28</v>
      </c>
      <c r="C201" s="47"/>
      <c r="D201" s="56" t="s">
        <v>101</v>
      </c>
      <c r="E201" s="12">
        <v>100000</v>
      </c>
      <c r="F201" s="13">
        <v>15000</v>
      </c>
      <c r="G201" s="12">
        <v>85000</v>
      </c>
      <c r="H201" s="12">
        <v>31550</v>
      </c>
      <c r="I201" s="12">
        <v>4732.5</v>
      </c>
      <c r="J201" s="13"/>
      <c r="K201" s="13"/>
      <c r="L201" s="12">
        <v>4732.5</v>
      </c>
      <c r="M201" s="12">
        <v>26817.5</v>
      </c>
      <c r="N201" s="12"/>
      <c r="O201" s="13"/>
      <c r="P201" s="13"/>
      <c r="Q201" s="12">
        <v>26817.5</v>
      </c>
    </row>
    <row r="202" spans="1:17" s="11" customFormat="1" ht="12.75">
      <c r="A202" s="48"/>
      <c r="B202" s="10" t="s">
        <v>29</v>
      </c>
      <c r="C202" s="48"/>
      <c r="D202" s="48"/>
      <c r="E202" s="12">
        <v>31550</v>
      </c>
      <c r="F202" s="13">
        <v>4732.5</v>
      </c>
      <c r="G202" s="12">
        <v>26817.5</v>
      </c>
      <c r="H202" s="13"/>
      <c r="I202" s="14"/>
      <c r="J202" s="13"/>
      <c r="K202" s="13"/>
      <c r="L202" s="13"/>
      <c r="M202" s="14"/>
      <c r="N202" s="12"/>
      <c r="O202" s="13"/>
      <c r="P202" s="13"/>
      <c r="Q202" s="13"/>
    </row>
    <row r="203" spans="1:17" s="11" customFormat="1" ht="12.75">
      <c r="A203" s="48"/>
      <c r="B203" s="10" t="s">
        <v>30</v>
      </c>
      <c r="C203" s="48"/>
      <c r="D203" s="48"/>
      <c r="E203" s="13">
        <v>68450</v>
      </c>
      <c r="F203" s="13">
        <v>10267.5</v>
      </c>
      <c r="G203" s="13">
        <v>58182.5</v>
      </c>
      <c r="H203" s="13"/>
      <c r="I203" s="13"/>
      <c r="J203" s="13"/>
      <c r="K203" s="13"/>
      <c r="L203" s="13"/>
      <c r="M203" s="14"/>
      <c r="N203" s="12"/>
      <c r="O203" s="13"/>
      <c r="P203" s="13"/>
      <c r="Q203" s="13"/>
    </row>
    <row r="204" spans="1:17" s="11" customFormat="1" ht="12.75">
      <c r="A204" s="48"/>
      <c r="B204" s="10" t="s">
        <v>31</v>
      </c>
      <c r="C204" s="48"/>
      <c r="D204" s="48"/>
      <c r="E204" s="46">
        <v>0</v>
      </c>
      <c r="F204" s="13">
        <v>0</v>
      </c>
      <c r="G204" s="13">
        <v>0</v>
      </c>
      <c r="H204" s="13"/>
      <c r="I204" s="13"/>
      <c r="J204" s="13"/>
      <c r="K204" s="13"/>
      <c r="L204" s="13"/>
      <c r="M204" s="14"/>
      <c r="N204" s="12"/>
      <c r="O204" s="13"/>
      <c r="P204" s="13"/>
      <c r="Q204" s="13"/>
    </row>
    <row r="205" spans="1:17" s="11" customFormat="1" ht="12.75">
      <c r="A205" s="49"/>
      <c r="B205" s="10" t="s">
        <v>32</v>
      </c>
      <c r="C205" s="49"/>
      <c r="D205" s="49"/>
      <c r="E205" s="13">
        <v>0</v>
      </c>
      <c r="F205" s="13">
        <v>0</v>
      </c>
      <c r="G205" s="13">
        <v>0</v>
      </c>
      <c r="H205" s="13"/>
      <c r="I205" s="13"/>
      <c r="J205" s="13"/>
      <c r="K205" s="13"/>
      <c r="L205" s="13"/>
      <c r="M205" s="14"/>
      <c r="N205" s="12"/>
      <c r="O205" s="13"/>
      <c r="P205" s="13"/>
      <c r="Q205" s="13"/>
    </row>
    <row r="206" spans="1:17" s="7" customFormat="1" ht="21.75" customHeight="1">
      <c r="A206" s="30"/>
      <c r="B206" s="31" t="s">
        <v>49</v>
      </c>
      <c r="C206" s="30"/>
      <c r="D206" s="30"/>
      <c r="E206" s="45">
        <f>SUM(E13+E97)</f>
        <v>26962762.479999997</v>
      </c>
      <c r="F206" s="45">
        <f aca="true" t="shared" si="2" ref="F206:Q206">SUM(F13+F97)</f>
        <v>4886353.94</v>
      </c>
      <c r="G206" s="45">
        <f t="shared" si="2"/>
        <v>22076408.540000003</v>
      </c>
      <c r="H206" s="45">
        <f t="shared" si="2"/>
        <v>11939353.38</v>
      </c>
      <c r="I206" s="45">
        <f t="shared" si="2"/>
        <v>1870116.6300000001</v>
      </c>
      <c r="J206" s="45">
        <f t="shared" si="2"/>
        <v>0</v>
      </c>
      <c r="K206" s="45">
        <f t="shared" si="2"/>
        <v>0</v>
      </c>
      <c r="L206" s="45">
        <f t="shared" si="2"/>
        <v>1870116.6300000001</v>
      </c>
      <c r="M206" s="28">
        <f t="shared" si="2"/>
        <v>10069236.749999998</v>
      </c>
      <c r="N206" s="45">
        <f t="shared" si="2"/>
        <v>0</v>
      </c>
      <c r="O206" s="45">
        <f t="shared" si="2"/>
        <v>0</v>
      </c>
      <c r="P206" s="45">
        <f t="shared" si="2"/>
        <v>0</v>
      </c>
      <c r="Q206" s="45">
        <f t="shared" si="2"/>
        <v>10069236.749999998</v>
      </c>
    </row>
    <row r="208" spans="13:16" ht="15">
      <c r="M208" s="88"/>
      <c r="N208" s="89"/>
      <c r="O208" s="89"/>
      <c r="P208" s="89"/>
    </row>
    <row r="209" spans="13:16" ht="15">
      <c r="M209" s="89"/>
      <c r="N209" s="89"/>
      <c r="O209" s="89"/>
      <c r="P209" s="89"/>
    </row>
    <row r="210" spans="13:16" ht="15">
      <c r="M210" s="89"/>
      <c r="N210" s="89"/>
      <c r="O210" s="89"/>
      <c r="P210" s="89"/>
    </row>
  </sheetData>
  <sheetProtection/>
  <mergeCells count="160">
    <mergeCell ref="A179:A187"/>
    <mergeCell ref="C179:Q179"/>
    <mergeCell ref="C165:C169"/>
    <mergeCell ref="D165:D169"/>
    <mergeCell ref="M208:P210"/>
    <mergeCell ref="A170:A178"/>
    <mergeCell ref="C170:Q170"/>
    <mergeCell ref="C171:Q171"/>
    <mergeCell ref="C172:Q172"/>
    <mergeCell ref="C173:Q173"/>
    <mergeCell ref="C174:C178"/>
    <mergeCell ref="D174:D178"/>
    <mergeCell ref="A134:A142"/>
    <mergeCell ref="C134:Q134"/>
    <mergeCell ref="C135:Q135"/>
    <mergeCell ref="C136:Q136"/>
    <mergeCell ref="C137:Q137"/>
    <mergeCell ref="A161:A169"/>
    <mergeCell ref="C161:Q161"/>
    <mergeCell ref="C162:Q162"/>
    <mergeCell ref="C164:Q164"/>
    <mergeCell ref="C69:Q69"/>
    <mergeCell ref="C70:Q70"/>
    <mergeCell ref="C71:Q71"/>
    <mergeCell ref="A116:A124"/>
    <mergeCell ref="D120:D124"/>
    <mergeCell ref="C117:Q117"/>
    <mergeCell ref="C118:Q118"/>
    <mergeCell ref="C81:C85"/>
    <mergeCell ref="C88:Q88"/>
    <mergeCell ref="N2:Q3"/>
    <mergeCell ref="C18:C22"/>
    <mergeCell ref="C41:Q41"/>
    <mergeCell ref="C42:Q42"/>
    <mergeCell ref="H7:Q7"/>
    <mergeCell ref="C163:Q163"/>
    <mergeCell ref="I9:L9"/>
    <mergeCell ref="M10:M11"/>
    <mergeCell ref="C79:Q79"/>
    <mergeCell ref="C80:Q80"/>
    <mergeCell ref="C72:C76"/>
    <mergeCell ref="D72:D76"/>
    <mergeCell ref="H6:Q6"/>
    <mergeCell ref="A32:A40"/>
    <mergeCell ref="F6:G6"/>
    <mergeCell ref="H8:H11"/>
    <mergeCell ref="A41:A49"/>
    <mergeCell ref="D45:D49"/>
    <mergeCell ref="D27:D31"/>
    <mergeCell ref="C13:D13"/>
    <mergeCell ref="B4:M4"/>
    <mergeCell ref="F7:F11"/>
    <mergeCell ref="A6:A11"/>
    <mergeCell ref="M9:Q9"/>
    <mergeCell ref="I8:Q8"/>
    <mergeCell ref="J10:L10"/>
    <mergeCell ref="E6:E11"/>
    <mergeCell ref="D6:D11"/>
    <mergeCell ref="I10:I11"/>
    <mergeCell ref="A14:A22"/>
    <mergeCell ref="A23:A31"/>
    <mergeCell ref="C6:C11"/>
    <mergeCell ref="B6:B11"/>
    <mergeCell ref="D36:D40"/>
    <mergeCell ref="C26:Q26"/>
    <mergeCell ref="D18:D22"/>
    <mergeCell ref="C27:C31"/>
    <mergeCell ref="G7:G11"/>
    <mergeCell ref="N10:Q10"/>
    <mergeCell ref="A50:A58"/>
    <mergeCell ref="D54:D58"/>
    <mergeCell ref="C43:Q43"/>
    <mergeCell ref="C44:Q44"/>
    <mergeCell ref="C50:Q50"/>
    <mergeCell ref="C51:Q51"/>
    <mergeCell ref="C52:Q52"/>
    <mergeCell ref="C53:Q53"/>
    <mergeCell ref="C45:C49"/>
    <mergeCell ref="C54:C58"/>
    <mergeCell ref="A59:A67"/>
    <mergeCell ref="D63:D67"/>
    <mergeCell ref="C59:Q59"/>
    <mergeCell ref="C60:Q60"/>
    <mergeCell ref="C63:C67"/>
    <mergeCell ref="C61:Q61"/>
    <mergeCell ref="C62:Q62"/>
    <mergeCell ref="A68:A76"/>
    <mergeCell ref="C68:Q68"/>
    <mergeCell ref="D102:D106"/>
    <mergeCell ref="A98:A106"/>
    <mergeCell ref="C97:D97"/>
    <mergeCell ref="C90:C94"/>
    <mergeCell ref="A77:A85"/>
    <mergeCell ref="D81:D85"/>
    <mergeCell ref="C77:Q77"/>
    <mergeCell ref="C78:Q78"/>
    <mergeCell ref="C143:Q143"/>
    <mergeCell ref="C144:Q144"/>
    <mergeCell ref="A86:A94"/>
    <mergeCell ref="C89:Q89"/>
    <mergeCell ref="D90:D94"/>
    <mergeCell ref="A107:A115"/>
    <mergeCell ref="D111:D115"/>
    <mergeCell ref="C86:Q86"/>
    <mergeCell ref="C87:Q87"/>
    <mergeCell ref="C101:M101"/>
    <mergeCell ref="C108:Q108"/>
    <mergeCell ref="C109:Q109"/>
    <mergeCell ref="A125:A133"/>
    <mergeCell ref="D129:D133"/>
    <mergeCell ref="A143:A151"/>
    <mergeCell ref="D147:D151"/>
    <mergeCell ref="C125:Q125"/>
    <mergeCell ref="C126:Q126"/>
    <mergeCell ref="C127:Q127"/>
    <mergeCell ref="C128:Q128"/>
    <mergeCell ref="D138:D142"/>
    <mergeCell ref="C120:C124"/>
    <mergeCell ref="A152:A160"/>
    <mergeCell ref="D156:D160"/>
    <mergeCell ref="C32:Q32"/>
    <mergeCell ref="C33:Q33"/>
    <mergeCell ref="C34:Q34"/>
    <mergeCell ref="C35:Q35"/>
    <mergeCell ref="C36:C40"/>
    <mergeCell ref="C107:Q107"/>
    <mergeCell ref="C155:Q155"/>
    <mergeCell ref="C147:C151"/>
    <mergeCell ref="C152:Q152"/>
    <mergeCell ref="C129:C133"/>
    <mergeCell ref="C102:C106"/>
    <mergeCell ref="C111:C115"/>
    <mergeCell ref="C110:Q110"/>
    <mergeCell ref="C119:Q119"/>
    <mergeCell ref="C116:Q116"/>
    <mergeCell ref="C138:C142"/>
    <mergeCell ref="C180:Q180"/>
    <mergeCell ref="C181:Q181"/>
    <mergeCell ref="C182:Q182"/>
    <mergeCell ref="C183:C187"/>
    <mergeCell ref="D183:D187"/>
    <mergeCell ref="C145:Q145"/>
    <mergeCell ref="C146:Q146"/>
    <mergeCell ref="C156:C160"/>
    <mergeCell ref="C153:Q153"/>
    <mergeCell ref="C154:Q154"/>
    <mergeCell ref="D192:D196"/>
    <mergeCell ref="A188:A196"/>
    <mergeCell ref="C192:C196"/>
    <mergeCell ref="C188:Q188"/>
    <mergeCell ref="C189:Q189"/>
    <mergeCell ref="C190:Q190"/>
    <mergeCell ref="C191:Q191"/>
    <mergeCell ref="A197:A205"/>
    <mergeCell ref="C200:Q200"/>
    <mergeCell ref="C198:Q198"/>
    <mergeCell ref="C199:Q199"/>
    <mergeCell ref="C201:C205"/>
    <mergeCell ref="D201:D205"/>
    <mergeCell ref="C197:Q197"/>
  </mergeCells>
  <printOptions/>
  <pageMargins left="0.1968503937007874" right="0.1968503937007874" top="0.2755905511811024" bottom="0.47" header="0.27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2010-06-24T07:33:36Z</cp:lastPrinted>
  <dcterms:created xsi:type="dcterms:W3CDTF">2006-09-22T13:37:51Z</dcterms:created>
  <dcterms:modified xsi:type="dcterms:W3CDTF">2010-11-02T08:26:33Z</dcterms:modified>
  <cp:category/>
  <cp:version/>
  <cp:contentType/>
  <cp:contentStatus/>
</cp:coreProperties>
</file>