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<sst xmlns="http://schemas.openxmlformats.org/spreadsheetml/2006/main" count="82" uniqueCount="52">
  <si>
    <t>Dział</t>
  </si>
  <si>
    <t>Rozdział</t>
  </si>
  <si>
    <t>Paragraf</t>
  </si>
  <si>
    <t>Po zmianie</t>
  </si>
  <si>
    <t>010</t>
  </si>
  <si>
    <t>Rolnictwo i łowiectwo</t>
  </si>
  <si>
    <t>282 005,00</t>
  </si>
  <si>
    <t>01095</t>
  </si>
  <si>
    <t>Pozostała działalność</t>
  </si>
  <si>
    <t>2010</t>
  </si>
  <si>
    <t>Dotacje celowe otrzymane z budżetu państwa na realizację zadań bieżących z zakresu administracji rządowej oraz innych zadań zleconych gminie (związkom gmin) ustawami</t>
  </si>
  <si>
    <t>750</t>
  </si>
  <si>
    <t>Administracja publiczna</t>
  </si>
  <si>
    <t>69 231,00</t>
  </si>
  <si>
    <t>75011</t>
  </si>
  <si>
    <t>Urzędy wojewódzkie</t>
  </si>
  <si>
    <t>40 098,00</t>
  </si>
  <si>
    <t>75056</t>
  </si>
  <si>
    <t>Spis powszechny i inne</t>
  </si>
  <si>
    <t>29 133,00</t>
  </si>
  <si>
    <t>751</t>
  </si>
  <si>
    <t>Urzędy naczelnych organów władzy państwowej, kontroli i ochrony prawa oraz sądownictwa</t>
  </si>
  <si>
    <t>37 947,00</t>
  </si>
  <si>
    <t>75101</t>
  </si>
  <si>
    <t>Urzędy naczelnych organów władzy państwowej, kontroli i ochrony prawa</t>
  </si>
  <si>
    <t>961,00</t>
  </si>
  <si>
    <t>75107</t>
  </si>
  <si>
    <t>Wybory Prezydenta Rzeczypospolitej Polskiej</t>
  </si>
  <si>
    <t>13 789,00</t>
  </si>
  <si>
    <t>75109</t>
  </si>
  <si>
    <t>Wybory do rad gmin, rad powiatów i sejmików województw, wybory wójtów, burmistrzów i prezydentów miast oraz referenda gminne, powiatowe i wojewódzkie</t>
  </si>
  <si>
    <t>23 197,00</t>
  </si>
  <si>
    <t>852</t>
  </si>
  <si>
    <t>Pomoc społeczna</t>
  </si>
  <si>
    <t>1 710 682,00</t>
  </si>
  <si>
    <t>85212</t>
  </si>
  <si>
    <t>Świadczenia rodzinne, świadczenia z funduszu alimentacyjneego oraz składki na ubezpieczenia emerytalne i rentowe z ubezpieczenia społecznego</t>
  </si>
  <si>
    <t>1 660 000,00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</si>
  <si>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</si>
  <si>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</si>
  <si>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2 668,00</t>
  </si>
  <si>
    <t>85278</t>
  </si>
  <si>
    <t>Usuwanie skutków klęsk żywiołowych</t>
  </si>
  <si>
    <t>18 014,00</t>
  </si>
  <si>
    <t>85295</t>
  </si>
  <si>
    <t>30 000,00</t>
  </si>
  <si>
    <t>Razem:</t>
  </si>
  <si>
    <t>Wykonanie</t>
  </si>
  <si>
    <t>% wykonania</t>
  </si>
  <si>
    <t>T r e ś ć</t>
  </si>
  <si>
    <t>Sprawozdanie z realizacji zadań zleconych gminie  w 2010r.                                                                 DOCHODY</t>
  </si>
  <si>
    <t>zał. nr 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</si>
</sst>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37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Fill="1" applyBorder="1" applyAlignment="1" applyProtection="1">
      <alignment horizontal="left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 applyProtection="1">
      <alignment horizontal="right"/>
      <protection locked="0"/>
    </xf>
    <xf numFmtId="2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11" xfId="0" applyNumberFormat="1" applyFont="1" applyFill="1" applyBorder="1" applyAlignment="1" applyProtection="1">
      <alignment horizontal="right" vertical="center" wrapText="1"/>
      <protection locked="0"/>
    </xf>
    <xf numFmtId="2" fontId="5" fillId="0" borderId="12" xfId="0" applyNumberFormat="1" applyFont="1" applyFill="1" applyBorder="1" applyAlignment="1" applyProtection="1">
      <alignment horizontal="right"/>
      <protection locked="0"/>
    </xf>
    <xf numFmtId="2" fontId="5" fillId="33" borderId="14" xfId="0" applyNumberFormat="1" applyFont="1" applyFill="1" applyBorder="1" applyAlignment="1" applyProtection="1">
      <alignment horizontal="right" vertical="center" wrapText="1"/>
      <protection locked="0"/>
    </xf>
    <xf numFmtId="2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2" fontId="5" fillId="35" borderId="11" xfId="0" applyNumberFormat="1" applyFont="1" applyFill="1" applyBorder="1" applyAlignment="1" applyProtection="1">
      <alignment horizontal="right" vertical="center" wrapText="1"/>
      <protection locked="0"/>
    </xf>
    <xf numFmtId="2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2" fontId="5" fillId="33" borderId="11" xfId="0" applyNumberFormat="1" applyFont="1" applyFill="1" applyBorder="1" applyAlignment="1" applyProtection="1">
      <alignment horizontal="right" vertical="center" wrapText="1"/>
      <protection locked="0"/>
    </xf>
    <xf numFmtId="2" fontId="5" fillId="33" borderId="15" xfId="0" applyNumberFormat="1" applyFont="1" applyFill="1" applyBorder="1" applyAlignment="1" applyProtection="1">
      <alignment horizontal="right" vertical="center" wrapText="1"/>
      <protection locked="0"/>
    </xf>
    <xf numFmtId="2" fontId="5" fillId="33" borderId="16" xfId="0" applyNumberFormat="1" applyFont="1" applyFill="1" applyBorder="1" applyAlignment="1" applyProtection="1">
      <alignment horizontal="right" vertical="center" wrapText="1"/>
      <protection locked="0"/>
    </xf>
    <xf numFmtId="2" fontId="5" fillId="0" borderId="17" xfId="0" applyNumberFormat="1" applyFont="1" applyFill="1" applyBorder="1" applyAlignment="1" applyProtection="1">
      <alignment horizontal="right"/>
      <protection locked="0"/>
    </xf>
    <xf numFmtId="2" fontId="5" fillId="33" borderId="12" xfId="0" applyNumberFormat="1" applyFont="1" applyFill="1" applyBorder="1" applyAlignment="1" applyProtection="1">
      <alignment horizontal="right" vertical="center" wrapText="1"/>
      <protection locked="0"/>
    </xf>
    <xf numFmtId="2" fontId="5" fillId="35" borderId="12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18" xfId="0" applyNumberFormat="1" applyFont="1" applyFill="1" applyBorder="1" applyAlignment="1" applyProtection="1">
      <alignment horizontal="left" vertical="center" wrapText="1"/>
      <protection locked="0"/>
    </xf>
    <xf numFmtId="2" fontId="5" fillId="35" borderId="10" xfId="0" applyNumberFormat="1" applyFont="1" applyFill="1" applyBorder="1" applyAlignment="1" applyProtection="1">
      <alignment horizontal="left" vertical="center" wrapText="1"/>
      <protection locked="0"/>
    </xf>
    <xf numFmtId="2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2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2" fontId="5" fillId="33" borderId="15" xfId="0" applyNumberFormat="1" applyFont="1" applyFill="1" applyBorder="1" applyAlignment="1" applyProtection="1">
      <alignment horizontal="left" vertical="center" wrapText="1"/>
      <protection locked="0"/>
    </xf>
    <xf numFmtId="2" fontId="5" fillId="35" borderId="12" xfId="0" applyNumberFormat="1" applyFont="1" applyFill="1" applyBorder="1" applyAlignment="1" applyProtection="1">
      <alignment horizontal="left" vertical="center" wrapText="1"/>
      <protection locked="0"/>
    </xf>
    <xf numFmtId="2" fontId="5" fillId="33" borderId="12" xfId="0" applyNumberFormat="1" applyFont="1" applyFill="1" applyBorder="1" applyAlignment="1" applyProtection="1">
      <alignment horizontal="left" vertical="center" wrapText="1"/>
      <protection locked="0"/>
    </xf>
    <xf numFmtId="10" fontId="5" fillId="0" borderId="12" xfId="0" applyNumberFormat="1" applyFont="1" applyFill="1" applyBorder="1" applyAlignment="1" applyProtection="1">
      <alignment horizontal="right"/>
      <protection locked="0"/>
    </xf>
    <xf numFmtId="2" fontId="7" fillId="0" borderId="12" xfId="0" applyNumberFormat="1" applyFont="1" applyFill="1" applyBorder="1" applyAlignment="1" applyProtection="1">
      <alignment horizontal="right"/>
      <protection locked="0"/>
    </xf>
    <xf numFmtId="10" fontId="7" fillId="0" borderId="12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" fillId="33" borderId="0" xfId="0" applyNumberFormat="1" applyFont="1" applyFill="1" applyAlignment="1" applyProtection="1">
      <alignment horizontal="center" vertical="top" wrapText="1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2" fontId="5" fillId="0" borderId="12" xfId="0" applyNumberFormat="1" applyFont="1" applyFill="1" applyBorder="1" applyAlignment="1" applyProtection="1">
      <alignment horizontal="right"/>
      <protection locked="0"/>
    </xf>
    <xf numFmtId="0" fontId="1" fillId="0" borderId="12" xfId="0" applyNumberFormat="1" applyFont="1" applyFill="1" applyBorder="1" applyAlignment="1" applyProtection="1">
      <alignment horizontal="left"/>
      <protection locked="0"/>
    </xf>
    <xf numFmtId="49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tabSelected="1" zoomScalePageLayoutView="0" workbookViewId="0" topLeftCell="A1">
      <selection activeCell="F31" sqref="F31"/>
    </sheetView>
  </sheetViews>
  <sheetFormatPr defaultColWidth="9.33203125" defaultRowHeight="12.75"/>
  <cols>
    <col min="1" max="1" width="0.1640625" style="0" customWidth="1"/>
    <col min="2" max="2" width="6.66015625" style="0" customWidth="1"/>
    <col min="3" max="3" width="8.16015625" style="0" customWidth="1"/>
    <col min="4" max="4" width="8.5" style="0" customWidth="1"/>
    <col min="5" max="5" width="93.83203125" style="0" customWidth="1"/>
    <col min="6" max="6" width="14" style="0" customWidth="1"/>
    <col min="7" max="7" width="15" style="0" customWidth="1"/>
    <col min="8" max="8" width="12.33203125" style="0" customWidth="1"/>
  </cols>
  <sheetData>
    <row r="1" spans="1:7" ht="46.5" customHeight="1">
      <c r="A1" s="30"/>
      <c r="B1" s="30"/>
      <c r="C1" s="30"/>
      <c r="D1" s="30"/>
      <c r="E1" s="30"/>
      <c r="F1" s="30"/>
      <c r="G1" s="30"/>
    </row>
    <row r="2" spans="2:8" ht="18.75" customHeight="1">
      <c r="B2" s="31" t="s">
        <v>50</v>
      </c>
      <c r="C2" s="32"/>
      <c r="D2" s="32"/>
      <c r="E2" s="32"/>
      <c r="F2" s="32"/>
      <c r="G2" s="32"/>
      <c r="H2" s="36" t="s">
        <v>51</v>
      </c>
    </row>
    <row r="3" spans="1:7" ht="23.25" customHeight="1">
      <c r="A3" s="30"/>
      <c r="B3" s="30"/>
      <c r="C3" s="30"/>
      <c r="D3" s="30"/>
      <c r="E3" s="30"/>
      <c r="F3" s="30"/>
      <c r="G3" s="30"/>
    </row>
    <row r="4" spans="2:8" ht="16.5" customHeight="1">
      <c r="B4" s="1" t="s">
        <v>0</v>
      </c>
      <c r="C4" s="1" t="s">
        <v>1</v>
      </c>
      <c r="D4" s="2" t="s">
        <v>2</v>
      </c>
      <c r="E4" s="5" t="s">
        <v>49</v>
      </c>
      <c r="F4" s="4" t="s">
        <v>3</v>
      </c>
      <c r="G4" s="3" t="s">
        <v>47</v>
      </c>
      <c r="H4" s="3" t="s">
        <v>48</v>
      </c>
    </row>
    <row r="5" spans="1:8" ht="16.5" customHeight="1">
      <c r="A5" s="6"/>
      <c r="B5" s="7" t="s">
        <v>4</v>
      </c>
      <c r="C5" s="7"/>
      <c r="D5" s="7"/>
      <c r="E5" s="20" t="s">
        <v>5</v>
      </c>
      <c r="F5" s="8" t="s">
        <v>6</v>
      </c>
      <c r="G5" s="9">
        <f>G6</f>
        <v>282003.11</v>
      </c>
      <c r="H5" s="27">
        <f>G5/F5</f>
        <v>0.9999932979911703</v>
      </c>
    </row>
    <row r="6" spans="1:8" ht="16.5" customHeight="1">
      <c r="A6" s="6"/>
      <c r="B6" s="10"/>
      <c r="C6" s="11" t="s">
        <v>7</v>
      </c>
      <c r="D6" s="11"/>
      <c r="E6" s="21" t="s">
        <v>8</v>
      </c>
      <c r="F6" s="12" t="s">
        <v>6</v>
      </c>
      <c r="G6" s="9">
        <f>G7</f>
        <v>282003.11</v>
      </c>
      <c r="H6" s="27">
        <f aca="true" t="shared" si="0" ref="H6:H30">G6/F6</f>
        <v>0.9999932979911703</v>
      </c>
    </row>
    <row r="7" spans="1:8" ht="31.5" customHeight="1">
      <c r="A7" s="6"/>
      <c r="B7" s="10"/>
      <c r="C7" s="10"/>
      <c r="D7" s="13" t="s">
        <v>9</v>
      </c>
      <c r="E7" s="22" t="s">
        <v>10</v>
      </c>
      <c r="F7" s="14" t="s">
        <v>6</v>
      </c>
      <c r="G7" s="9">
        <v>282003.11</v>
      </c>
      <c r="H7" s="27">
        <f t="shared" si="0"/>
        <v>0.9999932979911703</v>
      </c>
    </row>
    <row r="8" spans="1:8" ht="16.5" customHeight="1">
      <c r="A8" s="6"/>
      <c r="B8" s="7" t="s">
        <v>11</v>
      </c>
      <c r="C8" s="7"/>
      <c r="D8" s="7"/>
      <c r="E8" s="23" t="s">
        <v>12</v>
      </c>
      <c r="F8" s="8" t="s">
        <v>13</v>
      </c>
      <c r="G8" s="9">
        <f>G9+G11</f>
        <v>69231</v>
      </c>
      <c r="H8" s="27">
        <f t="shared" si="0"/>
        <v>1</v>
      </c>
    </row>
    <row r="9" spans="1:8" ht="16.5" customHeight="1">
      <c r="A9" s="6"/>
      <c r="B9" s="10"/>
      <c r="C9" s="11" t="s">
        <v>14</v>
      </c>
      <c r="D9" s="11"/>
      <c r="E9" s="21" t="s">
        <v>15</v>
      </c>
      <c r="F9" s="12" t="s">
        <v>16</v>
      </c>
      <c r="G9" s="9">
        <f>G10</f>
        <v>40098</v>
      </c>
      <c r="H9" s="27">
        <f t="shared" si="0"/>
        <v>1</v>
      </c>
    </row>
    <row r="10" spans="1:8" ht="29.25" customHeight="1">
      <c r="A10" s="6"/>
      <c r="B10" s="10"/>
      <c r="C10" s="10"/>
      <c r="D10" s="13" t="s">
        <v>9</v>
      </c>
      <c r="E10" s="22" t="s">
        <v>10</v>
      </c>
      <c r="F10" s="14" t="s">
        <v>16</v>
      </c>
      <c r="G10" s="9">
        <v>40098</v>
      </c>
      <c r="H10" s="27">
        <f t="shared" si="0"/>
        <v>1</v>
      </c>
    </row>
    <row r="11" spans="1:8" ht="16.5" customHeight="1">
      <c r="A11" s="6"/>
      <c r="B11" s="10"/>
      <c r="C11" s="11" t="s">
        <v>17</v>
      </c>
      <c r="D11" s="11"/>
      <c r="E11" s="21" t="s">
        <v>18</v>
      </c>
      <c r="F11" s="12" t="s">
        <v>19</v>
      </c>
      <c r="G11" s="9">
        <f>G12</f>
        <v>29133</v>
      </c>
      <c r="H11" s="27">
        <f t="shared" si="0"/>
        <v>1</v>
      </c>
    </row>
    <row r="12" spans="1:8" ht="27.75" customHeight="1">
      <c r="A12" s="6"/>
      <c r="B12" s="10"/>
      <c r="C12" s="10"/>
      <c r="D12" s="13" t="s">
        <v>9</v>
      </c>
      <c r="E12" s="22" t="s">
        <v>10</v>
      </c>
      <c r="F12" s="14" t="s">
        <v>19</v>
      </c>
      <c r="G12" s="9">
        <v>29133</v>
      </c>
      <c r="H12" s="27">
        <f t="shared" si="0"/>
        <v>1</v>
      </c>
    </row>
    <row r="13" spans="1:8" ht="16.5" customHeight="1">
      <c r="A13" s="6"/>
      <c r="B13" s="7" t="s">
        <v>20</v>
      </c>
      <c r="C13" s="7"/>
      <c r="D13" s="7"/>
      <c r="E13" s="23" t="s">
        <v>21</v>
      </c>
      <c r="F13" s="8" t="s">
        <v>22</v>
      </c>
      <c r="G13" s="9">
        <f>G14+G16+G18</f>
        <v>28690.21</v>
      </c>
      <c r="H13" s="27">
        <f t="shared" si="0"/>
        <v>0.7560600310960023</v>
      </c>
    </row>
    <row r="14" spans="1:8" ht="16.5" customHeight="1">
      <c r="A14" s="6"/>
      <c r="B14" s="10"/>
      <c r="C14" s="11" t="s">
        <v>23</v>
      </c>
      <c r="D14" s="11"/>
      <c r="E14" s="21" t="s">
        <v>24</v>
      </c>
      <c r="F14" s="12" t="s">
        <v>25</v>
      </c>
      <c r="G14" s="9">
        <f>G15</f>
        <v>961</v>
      </c>
      <c r="H14" s="27">
        <f t="shared" si="0"/>
        <v>1</v>
      </c>
    </row>
    <row r="15" spans="1:8" ht="25.5" customHeight="1">
      <c r="A15" s="6"/>
      <c r="B15" s="10"/>
      <c r="C15" s="10"/>
      <c r="D15" s="13" t="s">
        <v>9</v>
      </c>
      <c r="E15" s="22" t="s">
        <v>10</v>
      </c>
      <c r="F15" s="14" t="s">
        <v>25</v>
      </c>
      <c r="G15" s="9">
        <v>961</v>
      </c>
      <c r="H15" s="27">
        <f t="shared" si="0"/>
        <v>1</v>
      </c>
    </row>
    <row r="16" spans="1:8" ht="16.5" customHeight="1">
      <c r="A16" s="6"/>
      <c r="B16" s="10"/>
      <c r="C16" s="11" t="s">
        <v>26</v>
      </c>
      <c r="D16" s="11"/>
      <c r="E16" s="21" t="s">
        <v>27</v>
      </c>
      <c r="F16" s="12" t="s">
        <v>28</v>
      </c>
      <c r="G16" s="9">
        <f>G17</f>
        <v>13786.21</v>
      </c>
      <c r="H16" s="27">
        <f t="shared" si="0"/>
        <v>0.9997976648052795</v>
      </c>
    </row>
    <row r="17" spans="1:8" ht="27" customHeight="1">
      <c r="A17" s="6"/>
      <c r="B17" s="10"/>
      <c r="C17" s="10"/>
      <c r="D17" s="13" t="s">
        <v>9</v>
      </c>
      <c r="E17" s="22" t="s">
        <v>10</v>
      </c>
      <c r="F17" s="14" t="s">
        <v>28</v>
      </c>
      <c r="G17" s="9">
        <v>13786.21</v>
      </c>
      <c r="H17" s="27">
        <f t="shared" si="0"/>
        <v>0.9997976648052795</v>
      </c>
    </row>
    <row r="18" spans="1:8" ht="24" customHeight="1">
      <c r="A18" s="6"/>
      <c r="B18" s="10"/>
      <c r="C18" s="11" t="s">
        <v>29</v>
      </c>
      <c r="D18" s="11"/>
      <c r="E18" s="21" t="s">
        <v>30</v>
      </c>
      <c r="F18" s="12" t="s">
        <v>31</v>
      </c>
      <c r="G18" s="9">
        <f>G19</f>
        <v>13943</v>
      </c>
      <c r="H18" s="27">
        <f t="shared" si="0"/>
        <v>0.6010691037634177</v>
      </c>
    </row>
    <row r="19" spans="1:8" ht="29.25" customHeight="1">
      <c r="A19" s="6"/>
      <c r="B19" s="10"/>
      <c r="C19" s="10"/>
      <c r="D19" s="13" t="s">
        <v>9</v>
      </c>
      <c r="E19" s="22" t="s">
        <v>10</v>
      </c>
      <c r="F19" s="14" t="s">
        <v>31</v>
      </c>
      <c r="G19" s="9">
        <v>13943</v>
      </c>
      <c r="H19" s="27">
        <f t="shared" si="0"/>
        <v>0.6010691037634177</v>
      </c>
    </row>
    <row r="20" spans="1:8" ht="16.5" customHeight="1">
      <c r="A20" s="6"/>
      <c r="B20" s="7" t="s">
        <v>32</v>
      </c>
      <c r="C20" s="7"/>
      <c r="D20" s="7"/>
      <c r="E20" s="23" t="s">
        <v>33</v>
      </c>
      <c r="F20" s="8" t="s">
        <v>34</v>
      </c>
      <c r="G20" s="9">
        <f>G21+G23+G25+G28</f>
        <v>1705682</v>
      </c>
      <c r="H20" s="27">
        <f t="shared" si="0"/>
        <v>0.9970771890976815</v>
      </c>
    </row>
    <row r="21" spans="1:8" ht="28.5" customHeight="1">
      <c r="A21" s="6"/>
      <c r="B21" s="10"/>
      <c r="C21" s="11" t="s">
        <v>35</v>
      </c>
      <c r="D21" s="11"/>
      <c r="E21" s="21" t="s">
        <v>36</v>
      </c>
      <c r="F21" s="12" t="s">
        <v>37</v>
      </c>
      <c r="G21" s="9">
        <f>G22</f>
        <v>1660000</v>
      </c>
      <c r="H21" s="27">
        <f t="shared" si="0"/>
        <v>1</v>
      </c>
    </row>
    <row r="22" spans="1:8" ht="27" customHeight="1">
      <c r="A22" s="6"/>
      <c r="B22" s="10"/>
      <c r="C22" s="10"/>
      <c r="D22" s="13" t="s">
        <v>9</v>
      </c>
      <c r="E22" s="22" t="s">
        <v>10</v>
      </c>
      <c r="F22" s="14" t="s">
        <v>37</v>
      </c>
      <c r="G22" s="9">
        <v>1660000</v>
      </c>
      <c r="H22" s="27">
        <f t="shared" si="0"/>
        <v>1</v>
      </c>
    </row>
    <row r="23" spans="1:8" ht="27.75" customHeight="1">
      <c r="A23" s="6"/>
      <c r="B23" s="10"/>
      <c r="C23" s="11" t="s">
        <v>38</v>
      </c>
      <c r="D23" s="11"/>
      <c r="E23" s="21" t="s">
        <v>39</v>
      </c>
      <c r="F23" s="12" t="s">
        <v>40</v>
      </c>
      <c r="G23" s="9">
        <f>G24</f>
        <v>2668</v>
      </c>
      <c r="H23" s="27">
        <f t="shared" si="0"/>
        <v>1</v>
      </c>
    </row>
    <row r="24" spans="1:8" ht="26.25" customHeight="1">
      <c r="A24" s="6"/>
      <c r="B24" s="10"/>
      <c r="C24" s="10"/>
      <c r="D24" s="13" t="s">
        <v>9</v>
      </c>
      <c r="E24" s="22" t="s">
        <v>10</v>
      </c>
      <c r="F24" s="14" t="s">
        <v>40</v>
      </c>
      <c r="G24" s="9">
        <v>2668</v>
      </c>
      <c r="H24" s="27">
        <f t="shared" si="0"/>
        <v>1</v>
      </c>
    </row>
    <row r="25" spans="1:8" ht="16.5" customHeight="1">
      <c r="A25" s="6"/>
      <c r="B25" s="10"/>
      <c r="C25" s="11" t="s">
        <v>41</v>
      </c>
      <c r="D25" s="11"/>
      <c r="E25" s="21" t="s">
        <v>42</v>
      </c>
      <c r="F25" s="12" t="s">
        <v>43</v>
      </c>
      <c r="G25" s="9">
        <f>G26</f>
        <v>18014</v>
      </c>
      <c r="H25" s="27">
        <f t="shared" si="0"/>
        <v>1</v>
      </c>
    </row>
    <row r="26" spans="1:8" ht="26.25" customHeight="1">
      <c r="A26" s="6"/>
      <c r="B26" s="10"/>
      <c r="C26" s="10"/>
      <c r="D26" s="15" t="s">
        <v>9</v>
      </c>
      <c r="E26" s="24" t="s">
        <v>10</v>
      </c>
      <c r="F26" s="16" t="s">
        <v>43</v>
      </c>
      <c r="G26" s="17">
        <v>18014</v>
      </c>
      <c r="H26" s="27">
        <f t="shared" si="0"/>
        <v>1</v>
      </c>
    </row>
    <row r="27" spans="1:8" ht="64.5" customHeight="1" hidden="1">
      <c r="A27" s="33"/>
      <c r="B27" s="33"/>
      <c r="C27" s="33"/>
      <c r="D27" s="33"/>
      <c r="E27" s="33"/>
      <c r="F27" s="33"/>
      <c r="G27" s="33"/>
      <c r="H27" s="27"/>
    </row>
    <row r="28" spans="1:8" ht="16.5" customHeight="1">
      <c r="A28" s="9"/>
      <c r="B28" s="18"/>
      <c r="C28" s="19" t="s">
        <v>44</v>
      </c>
      <c r="D28" s="19"/>
      <c r="E28" s="25" t="s">
        <v>8</v>
      </c>
      <c r="F28" s="19" t="s">
        <v>45</v>
      </c>
      <c r="G28" s="9">
        <f>G29</f>
        <v>25000</v>
      </c>
      <c r="H28" s="27">
        <f t="shared" si="0"/>
        <v>0.8333333333333334</v>
      </c>
    </row>
    <row r="29" spans="1:8" ht="24.75" customHeight="1">
      <c r="A29" s="9"/>
      <c r="B29" s="18"/>
      <c r="C29" s="18"/>
      <c r="D29" s="18" t="s">
        <v>9</v>
      </c>
      <c r="E29" s="26" t="s">
        <v>10</v>
      </c>
      <c r="F29" s="18" t="s">
        <v>45</v>
      </c>
      <c r="G29" s="9">
        <v>25000</v>
      </c>
      <c r="H29" s="27">
        <f t="shared" si="0"/>
        <v>0.8333333333333334</v>
      </c>
    </row>
    <row r="30" spans="1:8" ht="5.25" customHeight="1" hidden="1">
      <c r="A30" s="34"/>
      <c r="B30" s="34"/>
      <c r="C30" s="34"/>
      <c r="D30" s="34"/>
      <c r="E30" s="34"/>
      <c r="F30" s="34"/>
      <c r="G30" s="34"/>
      <c r="H30" s="27" t="e">
        <f t="shared" si="0"/>
        <v>#DIV/0!</v>
      </c>
    </row>
    <row r="31" spans="1:8" ht="16.5" customHeight="1">
      <c r="A31" s="3"/>
      <c r="B31" s="35" t="s">
        <v>46</v>
      </c>
      <c r="C31" s="35"/>
      <c r="D31" s="35"/>
      <c r="E31" s="35"/>
      <c r="F31" s="28">
        <f>F20+F13+F8+F5</f>
        <v>2099865</v>
      </c>
      <c r="G31" s="28">
        <f>G20+G13+G8+G5</f>
        <v>2085606.3199999998</v>
      </c>
      <c r="H31" s="29">
        <f>G31/F31</f>
        <v>0.9932097158626864</v>
      </c>
    </row>
  </sheetData>
  <sheetProtection/>
  <mergeCells count="6">
    <mergeCell ref="A1:G1"/>
    <mergeCell ref="B2:G2"/>
    <mergeCell ref="A3:G3"/>
    <mergeCell ref="A27:G27"/>
    <mergeCell ref="A30:G30"/>
    <mergeCell ref="B31:E3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 PROMNA</cp:lastModifiedBy>
  <cp:lastPrinted>2011-03-30T08:04:21Z</cp:lastPrinted>
  <dcterms:modified xsi:type="dcterms:W3CDTF">2011-03-30T08:05:22Z</dcterms:modified>
  <cp:category/>
  <cp:version/>
  <cp:contentType/>
  <cp:contentStatus/>
</cp:coreProperties>
</file>