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odwozy" sheetId="4" r:id="rId1"/>
  </sheets>
  <definedNames>
    <definedName name="_xlnm.Print_Area" localSheetId="0">odwozy!$A$1:$K$53</definedName>
  </definedNames>
  <calcPr calcId="124519"/>
</workbook>
</file>

<file path=xl/calcChain.xml><?xml version="1.0" encoding="utf-8"?>
<calcChain xmlns="http://schemas.openxmlformats.org/spreadsheetml/2006/main">
  <c r="J34" i="4"/>
  <c r="G34"/>
  <c r="J33"/>
  <c r="G33"/>
  <c r="J32"/>
  <c r="H32"/>
  <c r="G32"/>
  <c r="H31"/>
  <c r="J31" s="1"/>
  <c r="G31"/>
  <c r="J30"/>
  <c r="H30"/>
  <c r="G30"/>
  <c r="H29"/>
  <c r="J29" s="1"/>
  <c r="J35" s="1"/>
  <c r="G29"/>
  <c r="G36" s="1"/>
  <c r="G27"/>
  <c r="H26"/>
  <c r="J26" s="1"/>
  <c r="G26"/>
  <c r="J25"/>
  <c r="H25"/>
  <c r="G25"/>
  <c r="G28" s="1"/>
  <c r="J22"/>
  <c r="H22"/>
  <c r="G22"/>
  <c r="H21"/>
  <c r="J21" s="1"/>
  <c r="G21"/>
  <c r="J20"/>
  <c r="J27" s="1"/>
  <c r="H20"/>
  <c r="G20"/>
  <c r="G24" s="1"/>
  <c r="J18"/>
  <c r="J17"/>
  <c r="G17"/>
  <c r="J16"/>
  <c r="G16"/>
  <c r="J15"/>
  <c r="G15"/>
  <c r="J14"/>
  <c r="G14"/>
  <c r="G19" s="1"/>
</calcChain>
</file>

<file path=xl/sharedStrings.xml><?xml version="1.0" encoding="utf-8"?>
<sst xmlns="http://schemas.openxmlformats.org/spreadsheetml/2006/main" count="130" uniqueCount="76">
  <si>
    <t>12.00</t>
  </si>
  <si>
    <t>13.00</t>
  </si>
  <si>
    <t>kurs</t>
  </si>
  <si>
    <t>KIERUNKI</t>
  </si>
  <si>
    <t>Odległość w km</t>
  </si>
  <si>
    <t>K1.</t>
  </si>
  <si>
    <t>Kl. I-II część</t>
  </si>
  <si>
    <t xml:space="preserve">Kl. </t>
  </si>
  <si>
    <t>IV-VI</t>
  </si>
  <si>
    <t>Kl.</t>
  </si>
  <si>
    <t>I-III G</t>
  </si>
  <si>
    <t>Przybyły</t>
  </si>
  <si>
    <t>2km</t>
  </si>
  <si>
    <t>Pierzchne</t>
  </si>
  <si>
    <t>2 km</t>
  </si>
  <si>
    <t>Kębłów</t>
  </si>
  <si>
    <t>4 km</t>
  </si>
  <si>
    <t>Rożniaty</t>
  </si>
  <si>
    <t>7 km</t>
  </si>
  <si>
    <t>Padew-Bór</t>
  </si>
  <si>
    <t>3 km</t>
  </si>
  <si>
    <t>Babule</t>
  </si>
  <si>
    <t>8 km</t>
  </si>
  <si>
    <t>Piechoty</t>
  </si>
  <si>
    <t>6 km</t>
  </si>
  <si>
    <t>Zarównie</t>
  </si>
  <si>
    <t>Zachwiejów</t>
  </si>
  <si>
    <t>Wojków</t>
  </si>
  <si>
    <t>Domacyny</t>
  </si>
  <si>
    <t>Przykop</t>
  </si>
  <si>
    <t>5 km</t>
  </si>
  <si>
    <t>Zaduszniki</t>
  </si>
  <si>
    <t>Sarnów</t>
  </si>
  <si>
    <t>11 km</t>
  </si>
  <si>
    <t>Jaślany</t>
  </si>
  <si>
    <t>12 km</t>
  </si>
  <si>
    <t>klasy IV-V</t>
  </si>
  <si>
    <t>Roż. kęb IV-V</t>
  </si>
  <si>
    <t>Długość trasy – około 25 km</t>
  </si>
  <si>
    <t>Długość trasy – około 17 km</t>
  </si>
  <si>
    <t xml:space="preserve">45 dzieci </t>
  </si>
  <si>
    <t>40 dzieci</t>
  </si>
  <si>
    <t>Załącznik nr 11</t>
  </si>
  <si>
    <t>Planowany godzina zakończnia zajęć lekcyjnych</t>
  </si>
  <si>
    <t>KL III i część II</t>
  </si>
  <si>
    <t>klasy III</t>
  </si>
  <si>
    <t>klasy II</t>
  </si>
  <si>
    <t>klasy I</t>
  </si>
  <si>
    <t>klasy IV</t>
  </si>
  <si>
    <t>klasy V</t>
  </si>
  <si>
    <t>klasy VI</t>
  </si>
  <si>
    <t>klasy IG</t>
  </si>
  <si>
    <t>klasy IIG</t>
  </si>
  <si>
    <t>klasy IIIG</t>
  </si>
  <si>
    <t>kurs oznaczony kolorem żółtym odbywać się będzie według przystanków dla klas 0-III</t>
  </si>
  <si>
    <t>2. Zarównie – Zachwiejów – Piechoty – Babule</t>
  </si>
  <si>
    <t>maxymalny czas oczekiwania dzieci na autobus - 1 godzina</t>
  </si>
  <si>
    <t>Trasa</t>
  </si>
  <si>
    <t>ilość dzieci</t>
  </si>
  <si>
    <t xml:space="preserve">1.Padew–Bór – Wojków – Domacyny – Przykop – Zaduszniki – Rożniaty – Kębłów
</t>
  </si>
  <si>
    <t>klasa 0</t>
  </si>
  <si>
    <t>12.55</t>
  </si>
  <si>
    <t>12.10</t>
  </si>
  <si>
    <t>13.05</t>
  </si>
  <si>
    <t>13.55</t>
  </si>
  <si>
    <t>Poniedziałek</t>
  </si>
  <si>
    <t>Wtorek</t>
  </si>
  <si>
    <t>Środa</t>
  </si>
  <si>
    <t>Czwartek</t>
  </si>
  <si>
    <t>Piątek</t>
  </si>
  <si>
    <t>14.05</t>
  </si>
  <si>
    <t>Dodatkowe kursy o godzinie 14.50  3 razy w tyg</t>
  </si>
  <si>
    <t>13.10</t>
  </si>
  <si>
    <t xml:space="preserve">spod nowej szkoły, </t>
  </si>
  <si>
    <t xml:space="preserve">spod zielonej szkoły, </t>
  </si>
  <si>
    <t>spod nowej szkoły (dalsza czesc kursu z godz13.00 z zielonej  szkoły)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</si>
</sst>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0" xfId="0" applyFill="1"/>
    <xf numFmtId="0" fontId="0" fillId="0" borderId="0" xfId="0" applyFill="1"/>
    <xf numFmtId="0" fontId="1" fillId="4" borderId="1" xfId="0" applyFont="1" applyFill="1" applyBorder="1" applyAlignment="1">
      <alignment horizontal="center" wrapText="1"/>
    </xf>
    <xf numFmtId="0" fontId="0" fillId="0" borderId="1" xfId="0" applyBorder="1"/>
    <xf numFmtId="0" fontId="1" fillId="4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 indent="1"/>
    </xf>
    <xf numFmtId="0" fontId="6" fillId="0" borderId="0" xfId="0" applyFont="1"/>
    <xf numFmtId="0" fontId="0" fillId="2" borderId="1" xfId="0" applyFill="1" applyBorder="1"/>
    <xf numFmtId="0" fontId="7" fillId="2" borderId="1" xfId="0" applyFont="1" applyFill="1" applyBorder="1"/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7" xfId="0" applyFont="1" applyBorder="1"/>
    <xf numFmtId="0" fontId="1" fillId="0" borderId="10" xfId="0" applyFont="1" applyBorder="1"/>
    <xf numFmtId="0" fontId="8" fillId="0" borderId="9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0" fontId="0" fillId="0" borderId="11" xfId="0" applyBorder="1"/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topLeftCell="A34" zoomScale="80" zoomScaleSheetLayoutView="80" workbookViewId="0">
      <selection activeCell="M34" sqref="M34"/>
    </sheetView>
  </sheetViews>
  <sheetFormatPr defaultRowHeight="15"/>
  <cols>
    <col min="1" max="1" width="14.5703125" customWidth="1"/>
    <col min="10" max="10" width="9.85546875" customWidth="1"/>
    <col min="11" max="11" width="11" customWidth="1"/>
  </cols>
  <sheetData>
    <row r="1" spans="1:14">
      <c r="J1" t="s">
        <v>42</v>
      </c>
    </row>
    <row r="3" spans="1:14">
      <c r="B3" s="44"/>
      <c r="C3" s="47" t="s">
        <v>43</v>
      </c>
      <c r="D3" s="47"/>
      <c r="E3" s="47"/>
      <c r="F3" s="47"/>
      <c r="G3" s="47"/>
      <c r="H3" s="47"/>
      <c r="I3" s="47"/>
      <c r="J3" s="47"/>
      <c r="K3" s="48"/>
    </row>
    <row r="4" spans="1:14" ht="18.75" customHeight="1">
      <c r="B4" s="4" t="s">
        <v>60</v>
      </c>
      <c r="C4" s="25" t="s">
        <v>47</v>
      </c>
      <c r="D4" s="25" t="s">
        <v>46</v>
      </c>
      <c r="E4" s="25" t="s">
        <v>45</v>
      </c>
      <c r="F4" s="25" t="s">
        <v>48</v>
      </c>
      <c r="G4" s="25" t="s">
        <v>49</v>
      </c>
      <c r="H4" s="25" t="s">
        <v>50</v>
      </c>
      <c r="I4" s="25" t="s">
        <v>51</v>
      </c>
      <c r="J4" s="25" t="s">
        <v>52</v>
      </c>
      <c r="K4" s="25" t="s">
        <v>53</v>
      </c>
    </row>
    <row r="5" spans="1:14">
      <c r="A5" s="4" t="s">
        <v>65</v>
      </c>
      <c r="B5" s="21" t="s">
        <v>61</v>
      </c>
      <c r="C5" s="21" t="s">
        <v>61</v>
      </c>
      <c r="D5" s="21" t="s">
        <v>61</v>
      </c>
      <c r="E5" s="21" t="s">
        <v>61</v>
      </c>
      <c r="F5" s="21" t="s">
        <v>63</v>
      </c>
      <c r="G5" s="21" t="s">
        <v>63</v>
      </c>
      <c r="H5" s="16" t="s">
        <v>64</v>
      </c>
      <c r="I5" s="16" t="s">
        <v>64</v>
      </c>
      <c r="J5" s="16" t="s">
        <v>64</v>
      </c>
      <c r="K5" s="16" t="s">
        <v>64</v>
      </c>
    </row>
    <row r="6" spans="1:14">
      <c r="A6" s="4" t="s">
        <v>66</v>
      </c>
      <c r="B6" s="21" t="s">
        <v>61</v>
      </c>
      <c r="C6" s="21" t="s">
        <v>61</v>
      </c>
      <c r="D6" s="21" t="s">
        <v>61</v>
      </c>
      <c r="E6" s="21" t="s">
        <v>61</v>
      </c>
      <c r="F6" s="21" t="s">
        <v>63</v>
      </c>
      <c r="G6" s="21" t="s">
        <v>63</v>
      </c>
      <c r="H6" s="16" t="s">
        <v>64</v>
      </c>
      <c r="I6" s="16" t="s">
        <v>64</v>
      </c>
      <c r="J6" s="16" t="s">
        <v>64</v>
      </c>
      <c r="K6" s="16" t="s">
        <v>64</v>
      </c>
    </row>
    <row r="7" spans="1:14">
      <c r="A7" s="4" t="s">
        <v>67</v>
      </c>
      <c r="B7" s="21" t="s">
        <v>61</v>
      </c>
      <c r="C7" s="21" t="s">
        <v>0</v>
      </c>
      <c r="D7" s="21" t="s">
        <v>61</v>
      </c>
      <c r="E7" s="21" t="s">
        <v>61</v>
      </c>
      <c r="F7" s="22" t="s">
        <v>62</v>
      </c>
      <c r="G7" s="22" t="s">
        <v>62</v>
      </c>
      <c r="H7" s="16" t="s">
        <v>64</v>
      </c>
      <c r="I7" s="16" t="s">
        <v>64</v>
      </c>
      <c r="J7" s="16" t="s">
        <v>64</v>
      </c>
      <c r="K7" s="16" t="s">
        <v>64</v>
      </c>
    </row>
    <row r="8" spans="1:14">
      <c r="A8" s="4" t="s">
        <v>68</v>
      </c>
      <c r="B8" s="21" t="s">
        <v>61</v>
      </c>
      <c r="C8" s="21" t="s">
        <v>0</v>
      </c>
      <c r="D8" s="21" t="s">
        <v>0</v>
      </c>
      <c r="E8" s="21" t="s">
        <v>0</v>
      </c>
      <c r="F8" s="22" t="s">
        <v>62</v>
      </c>
      <c r="G8" s="22" t="s">
        <v>62</v>
      </c>
      <c r="H8" s="16" t="s">
        <v>63</v>
      </c>
      <c r="I8" s="16" t="s">
        <v>64</v>
      </c>
      <c r="J8" s="16" t="s">
        <v>64</v>
      </c>
      <c r="K8" s="16" t="s">
        <v>64</v>
      </c>
      <c r="N8" s="2"/>
    </row>
    <row r="9" spans="1:14">
      <c r="A9" s="4" t="s">
        <v>69</v>
      </c>
      <c r="B9" s="21" t="s">
        <v>61</v>
      </c>
      <c r="C9" s="21" t="s">
        <v>0</v>
      </c>
      <c r="D9" s="21" t="s">
        <v>0</v>
      </c>
      <c r="E9" s="21" t="s">
        <v>0</v>
      </c>
      <c r="F9" s="22" t="s">
        <v>62</v>
      </c>
      <c r="G9" s="22" t="s">
        <v>62</v>
      </c>
      <c r="H9" s="16" t="s">
        <v>63</v>
      </c>
      <c r="I9" s="16" t="s">
        <v>64</v>
      </c>
      <c r="J9" s="16" t="s">
        <v>63</v>
      </c>
      <c r="K9" s="16" t="s">
        <v>63</v>
      </c>
    </row>
    <row r="12" spans="1:14" ht="24" customHeight="1">
      <c r="A12" s="49" t="s">
        <v>3</v>
      </c>
      <c r="B12" s="49" t="s">
        <v>4</v>
      </c>
      <c r="C12" s="23" t="s">
        <v>5</v>
      </c>
      <c r="D12" s="49" t="s">
        <v>6</v>
      </c>
      <c r="E12" s="49"/>
      <c r="F12" s="49" t="s">
        <v>44</v>
      </c>
      <c r="G12" s="50"/>
      <c r="H12" s="43" t="s">
        <v>7</v>
      </c>
      <c r="I12" s="43" t="s">
        <v>9</v>
      </c>
      <c r="J12" s="43"/>
      <c r="K12" s="3"/>
    </row>
    <row r="13" spans="1:14">
      <c r="A13" s="49"/>
      <c r="B13" s="49"/>
      <c r="C13" s="24">
        <v>0</v>
      </c>
      <c r="D13" s="49"/>
      <c r="E13" s="49"/>
      <c r="F13" s="49"/>
      <c r="G13" s="51"/>
      <c r="H13" s="43" t="s">
        <v>8</v>
      </c>
      <c r="I13" s="43" t="s">
        <v>10</v>
      </c>
      <c r="J13" s="43"/>
      <c r="K13" s="3"/>
      <c r="N13" s="12"/>
    </row>
    <row r="14" spans="1:14" ht="17.25" customHeight="1">
      <c r="A14" s="5" t="s">
        <v>11</v>
      </c>
      <c r="B14" s="3" t="s">
        <v>12</v>
      </c>
      <c r="C14" s="6">
        <v>3</v>
      </c>
      <c r="D14" s="6">
        <v>0</v>
      </c>
      <c r="E14" s="6">
        <v>3</v>
      </c>
      <c r="F14" s="6">
        <v>1</v>
      </c>
      <c r="G14" s="46">
        <f>E14+F14</f>
        <v>4</v>
      </c>
      <c r="H14" s="14">
        <v>6</v>
      </c>
      <c r="I14" s="14">
        <v>7</v>
      </c>
      <c r="J14" s="14">
        <f>H14+I14</f>
        <v>13</v>
      </c>
      <c r="K14" s="3"/>
      <c r="M14" s="2"/>
      <c r="N14" s="2"/>
    </row>
    <row r="15" spans="1:14" ht="17.25" customHeight="1">
      <c r="A15" s="5" t="s">
        <v>13</v>
      </c>
      <c r="B15" s="3" t="s">
        <v>14</v>
      </c>
      <c r="C15" s="6">
        <v>3</v>
      </c>
      <c r="D15" s="6">
        <v>4</v>
      </c>
      <c r="E15" s="6">
        <v>7</v>
      </c>
      <c r="F15" s="6">
        <v>4</v>
      </c>
      <c r="G15" s="46">
        <f t="shared" ref="G15:G17" si="0">E15+F15</f>
        <v>11</v>
      </c>
      <c r="H15" s="14">
        <v>4</v>
      </c>
      <c r="I15" s="14">
        <v>5</v>
      </c>
      <c r="J15" s="14">
        <f t="shared" ref="J15:J17" si="1">H15+I15</f>
        <v>9</v>
      </c>
      <c r="K15" s="3"/>
    </row>
    <row r="16" spans="1:14">
      <c r="A16" s="5" t="s">
        <v>15</v>
      </c>
      <c r="B16" s="3" t="s">
        <v>16</v>
      </c>
      <c r="C16" s="6">
        <v>5</v>
      </c>
      <c r="D16" s="6">
        <v>3</v>
      </c>
      <c r="E16" s="6">
        <v>8</v>
      </c>
      <c r="F16" s="6">
        <v>6</v>
      </c>
      <c r="G16" s="46">
        <f t="shared" si="0"/>
        <v>14</v>
      </c>
      <c r="H16" s="14">
        <v>6</v>
      </c>
      <c r="I16" s="14">
        <v>7</v>
      </c>
      <c r="J16" s="14">
        <f t="shared" si="1"/>
        <v>13</v>
      </c>
      <c r="K16" s="3"/>
    </row>
    <row r="17" spans="1:13" ht="17.25" customHeight="1">
      <c r="A17" s="5" t="s">
        <v>17</v>
      </c>
      <c r="B17" s="3" t="s">
        <v>18</v>
      </c>
      <c r="C17" s="6">
        <v>6</v>
      </c>
      <c r="D17" s="6">
        <v>10</v>
      </c>
      <c r="E17" s="6">
        <v>16</v>
      </c>
      <c r="F17" s="6">
        <v>3</v>
      </c>
      <c r="G17" s="46">
        <f t="shared" si="0"/>
        <v>19</v>
      </c>
      <c r="H17" s="14">
        <v>11</v>
      </c>
      <c r="I17" s="14">
        <v>7</v>
      </c>
      <c r="J17" s="14">
        <f t="shared" si="1"/>
        <v>18</v>
      </c>
      <c r="K17" s="3"/>
    </row>
    <row r="18" spans="1:13" ht="15.75" customHeight="1">
      <c r="A18" s="19" t="s">
        <v>37</v>
      </c>
      <c r="B18" s="3"/>
      <c r="C18" s="8"/>
      <c r="D18" s="8"/>
      <c r="E18" s="8"/>
      <c r="F18" s="8"/>
      <c r="G18" s="45">
        <v>9</v>
      </c>
      <c r="H18" s="3"/>
      <c r="I18" s="3"/>
      <c r="J18" s="15">
        <f>SUM(J14:J17)-9</f>
        <v>44</v>
      </c>
      <c r="K18" s="3"/>
    </row>
    <row r="19" spans="1:13" ht="15.75" customHeight="1">
      <c r="A19" s="4"/>
      <c r="B19" s="4"/>
      <c r="C19" s="4"/>
      <c r="D19" s="4"/>
      <c r="E19" s="4"/>
      <c r="F19" s="4"/>
      <c r="G19" s="9">
        <f>SUM(G14:G18)</f>
        <v>57</v>
      </c>
      <c r="H19" s="4"/>
      <c r="I19" s="4"/>
      <c r="K19" s="4"/>
    </row>
    <row r="20" spans="1:13" ht="15" customHeight="1">
      <c r="A20" s="5" t="s">
        <v>29</v>
      </c>
      <c r="B20" s="3" t="s">
        <v>30</v>
      </c>
      <c r="C20" s="6">
        <v>2</v>
      </c>
      <c r="D20" s="6">
        <v>3</v>
      </c>
      <c r="E20" s="6">
        <v>5</v>
      </c>
      <c r="F20" s="6">
        <v>8</v>
      </c>
      <c r="G20" s="7">
        <f>E20+F20</f>
        <v>13</v>
      </c>
      <c r="H20" s="14">
        <f>9-6</f>
        <v>3</v>
      </c>
      <c r="I20" s="14">
        <v>10</v>
      </c>
      <c r="J20" s="14">
        <f>H20+I20</f>
        <v>13</v>
      </c>
      <c r="K20" s="3"/>
    </row>
    <row r="21" spans="1:13" ht="15" customHeight="1">
      <c r="A21" s="5" t="s">
        <v>31</v>
      </c>
      <c r="B21" s="3" t="s">
        <v>24</v>
      </c>
      <c r="C21" s="6">
        <v>5</v>
      </c>
      <c r="D21" s="6">
        <v>4</v>
      </c>
      <c r="E21" s="6">
        <v>9</v>
      </c>
      <c r="F21" s="6">
        <v>1</v>
      </c>
      <c r="G21" s="7">
        <f>E21+F21</f>
        <v>10</v>
      </c>
      <c r="H21" s="14">
        <f>6-5</f>
        <v>1</v>
      </c>
      <c r="I21" s="14">
        <v>6</v>
      </c>
      <c r="J21" s="14">
        <f t="shared" ref="J21:J22" si="2">H21+I21</f>
        <v>7</v>
      </c>
      <c r="K21" s="3"/>
    </row>
    <row r="22" spans="1:13" ht="15.75" customHeight="1">
      <c r="A22" s="5" t="s">
        <v>28</v>
      </c>
      <c r="B22" s="3" t="s">
        <v>16</v>
      </c>
      <c r="C22" s="6">
        <v>4</v>
      </c>
      <c r="D22" s="6">
        <v>11</v>
      </c>
      <c r="E22" s="6">
        <v>15</v>
      </c>
      <c r="F22" s="6">
        <v>3</v>
      </c>
      <c r="G22" s="7">
        <f>E22+F22</f>
        <v>18</v>
      </c>
      <c r="H22" s="14">
        <f>12-8</f>
        <v>4</v>
      </c>
      <c r="I22" s="14">
        <v>7</v>
      </c>
      <c r="J22" s="14">
        <f t="shared" si="2"/>
        <v>11</v>
      </c>
      <c r="K22" s="3"/>
    </row>
    <row r="23" spans="1:13" ht="15.75" customHeight="1">
      <c r="A23" s="5" t="s">
        <v>36</v>
      </c>
      <c r="B23" s="3"/>
      <c r="C23" s="6"/>
      <c r="D23" s="6"/>
      <c r="E23" s="6"/>
      <c r="F23" s="6"/>
      <c r="G23" s="45">
        <v>19</v>
      </c>
      <c r="H23" s="14"/>
      <c r="I23" s="14"/>
      <c r="J23" s="15"/>
      <c r="K23" s="3"/>
      <c r="M23" s="11"/>
    </row>
    <row r="24" spans="1:13">
      <c r="A24" s="5"/>
      <c r="B24" s="3"/>
      <c r="C24" s="8"/>
      <c r="D24" s="8"/>
      <c r="E24" s="8"/>
      <c r="F24" s="8"/>
      <c r="G24" s="9">
        <f>SUM(G20:G23)</f>
        <v>60</v>
      </c>
      <c r="H24" s="14"/>
      <c r="I24" s="14"/>
      <c r="J24" s="1"/>
      <c r="K24" s="3"/>
    </row>
    <row r="25" spans="1:13">
      <c r="A25" s="5" t="s">
        <v>27</v>
      </c>
      <c r="B25" s="3" t="s">
        <v>20</v>
      </c>
      <c r="C25" s="6">
        <v>8</v>
      </c>
      <c r="D25" s="6">
        <v>8</v>
      </c>
      <c r="E25" s="6">
        <v>16</v>
      </c>
      <c r="F25" s="6">
        <v>2</v>
      </c>
      <c r="G25" s="7">
        <f>E25+F25</f>
        <v>18</v>
      </c>
      <c r="H25" s="14">
        <f>8-8</f>
        <v>0</v>
      </c>
      <c r="I25" s="14">
        <v>9</v>
      </c>
      <c r="J25" s="14">
        <f>H25+I25</f>
        <v>9</v>
      </c>
      <c r="K25" s="3"/>
    </row>
    <row r="26" spans="1:13" ht="15" customHeight="1">
      <c r="A26" s="5" t="s">
        <v>19</v>
      </c>
      <c r="B26" s="3" t="s">
        <v>20</v>
      </c>
      <c r="C26" s="6">
        <v>10</v>
      </c>
      <c r="D26" s="6">
        <v>7</v>
      </c>
      <c r="E26" s="6">
        <v>17</v>
      </c>
      <c r="F26" s="6">
        <v>10</v>
      </c>
      <c r="G26" s="7">
        <f>E26+F26</f>
        <v>27</v>
      </c>
      <c r="H26" s="14">
        <f>20-14</f>
        <v>6</v>
      </c>
      <c r="I26" s="14">
        <v>13</v>
      </c>
      <c r="J26" s="14">
        <f>H26+I26</f>
        <v>19</v>
      </c>
      <c r="K26" s="3"/>
    </row>
    <row r="27" spans="1:13" ht="15" customHeight="1">
      <c r="A27" s="5" t="s">
        <v>36</v>
      </c>
      <c r="B27" s="3"/>
      <c r="C27" s="8"/>
      <c r="D27" s="8"/>
      <c r="E27" s="8"/>
      <c r="F27" s="8"/>
      <c r="G27" s="45">
        <f>8+14</f>
        <v>22</v>
      </c>
      <c r="H27" s="3"/>
      <c r="I27" s="3"/>
      <c r="J27" s="15">
        <f>SUM(J20:J26)</f>
        <v>59</v>
      </c>
      <c r="K27" s="3"/>
    </row>
    <row r="28" spans="1:13">
      <c r="G28" s="10">
        <f>SUM(G25:G27)</f>
        <v>67</v>
      </c>
    </row>
    <row r="29" spans="1:13" ht="17.25" customHeight="1">
      <c r="A29" s="5" t="s">
        <v>25</v>
      </c>
      <c r="B29" s="3" t="s">
        <v>20</v>
      </c>
      <c r="C29" s="6">
        <v>1</v>
      </c>
      <c r="D29" s="6">
        <v>1</v>
      </c>
      <c r="E29" s="6">
        <v>2</v>
      </c>
      <c r="F29" s="6">
        <v>3</v>
      </c>
      <c r="G29" s="9">
        <f t="shared" ref="G29:G34" si="3">E29+F29</f>
        <v>5</v>
      </c>
      <c r="H29" s="14">
        <f>8-8</f>
        <v>0</v>
      </c>
      <c r="I29" s="14">
        <v>14</v>
      </c>
      <c r="J29" s="40">
        <f>H29+I29</f>
        <v>14</v>
      </c>
      <c r="K29" s="3"/>
    </row>
    <row r="30" spans="1:13" ht="12.75" customHeight="1">
      <c r="A30" s="5" t="s">
        <v>26</v>
      </c>
      <c r="B30" s="3" t="s">
        <v>20</v>
      </c>
      <c r="C30" s="6">
        <v>3</v>
      </c>
      <c r="D30" s="6">
        <v>0</v>
      </c>
      <c r="E30" s="6">
        <v>3</v>
      </c>
      <c r="F30" s="6">
        <v>0</v>
      </c>
      <c r="G30" s="9">
        <f t="shared" si="3"/>
        <v>3</v>
      </c>
      <c r="H30" s="14">
        <f>8-8</f>
        <v>0</v>
      </c>
      <c r="I30" s="14">
        <v>5</v>
      </c>
      <c r="J30" s="40">
        <f t="shared" ref="J30:J34" si="4">H30+I30</f>
        <v>5</v>
      </c>
      <c r="K30" s="3"/>
    </row>
    <row r="31" spans="1:13">
      <c r="A31" s="5" t="s">
        <v>23</v>
      </c>
      <c r="B31" s="3" t="s">
        <v>24</v>
      </c>
      <c r="C31" s="6">
        <v>3</v>
      </c>
      <c r="D31" s="6">
        <v>5</v>
      </c>
      <c r="E31" s="6">
        <v>8</v>
      </c>
      <c r="F31" s="6">
        <v>6</v>
      </c>
      <c r="G31" s="9">
        <f t="shared" si="3"/>
        <v>14</v>
      </c>
      <c r="H31" s="14">
        <f>6-5</f>
        <v>1</v>
      </c>
      <c r="I31" s="14">
        <v>8</v>
      </c>
      <c r="J31" s="40">
        <f t="shared" si="4"/>
        <v>9</v>
      </c>
      <c r="K31" s="3"/>
    </row>
    <row r="32" spans="1:13" ht="13.5" customHeight="1">
      <c r="A32" s="5" t="s">
        <v>21</v>
      </c>
      <c r="B32" s="3" t="s">
        <v>22</v>
      </c>
      <c r="C32" s="6">
        <v>2</v>
      </c>
      <c r="D32" s="6">
        <v>3</v>
      </c>
      <c r="E32" s="6">
        <v>5</v>
      </c>
      <c r="F32" s="6">
        <v>3</v>
      </c>
      <c r="G32" s="9">
        <f t="shared" si="3"/>
        <v>8</v>
      </c>
      <c r="H32" s="14">
        <f>7-4</f>
        <v>3</v>
      </c>
      <c r="I32" s="14">
        <v>10</v>
      </c>
      <c r="J32" s="40">
        <f t="shared" si="4"/>
        <v>13</v>
      </c>
      <c r="K32" s="3"/>
    </row>
    <row r="33" spans="1:22">
      <c r="A33" s="5" t="s">
        <v>34</v>
      </c>
      <c r="B33" s="3" t="s">
        <v>35</v>
      </c>
      <c r="C33" s="6">
        <v>0</v>
      </c>
      <c r="D33" s="6">
        <v>0</v>
      </c>
      <c r="E33" s="6">
        <v>0</v>
      </c>
      <c r="F33" s="6">
        <v>0</v>
      </c>
      <c r="G33" s="9">
        <f t="shared" si="3"/>
        <v>0</v>
      </c>
      <c r="H33" s="14">
        <v>1</v>
      </c>
      <c r="I33" s="14">
        <v>2</v>
      </c>
      <c r="J33" s="40">
        <f t="shared" si="4"/>
        <v>3</v>
      </c>
      <c r="K33" s="3"/>
    </row>
    <row r="34" spans="1:22">
      <c r="A34" s="5" t="s">
        <v>32</v>
      </c>
      <c r="B34" s="3" t="s">
        <v>33</v>
      </c>
      <c r="C34" s="6">
        <v>0</v>
      </c>
      <c r="D34" s="6">
        <v>0</v>
      </c>
      <c r="E34" s="6">
        <v>0</v>
      </c>
      <c r="F34" s="6">
        <v>0</v>
      </c>
      <c r="G34" s="9">
        <f t="shared" si="3"/>
        <v>0</v>
      </c>
      <c r="H34" s="14">
        <v>1</v>
      </c>
      <c r="I34" s="14">
        <v>1</v>
      </c>
      <c r="J34" s="40">
        <f t="shared" si="4"/>
        <v>2</v>
      </c>
      <c r="K34" s="3"/>
    </row>
    <row r="35" spans="1:22">
      <c r="A35" s="5" t="s">
        <v>36</v>
      </c>
      <c r="B35" s="4"/>
      <c r="C35" s="12"/>
      <c r="D35" s="12"/>
      <c r="E35" s="12"/>
      <c r="F35" s="12"/>
      <c r="G35" s="13">
        <v>25</v>
      </c>
      <c r="H35" s="16"/>
      <c r="I35" s="17"/>
      <c r="J35" s="18">
        <f>SUM(J29:J34)</f>
        <v>46</v>
      </c>
      <c r="K35" s="4"/>
    </row>
    <row r="36" spans="1:22">
      <c r="A36" s="4"/>
      <c r="B36" s="4"/>
      <c r="C36" s="4"/>
      <c r="D36" s="4"/>
      <c r="E36" s="4"/>
      <c r="F36" s="4"/>
      <c r="G36" s="9">
        <f>SUM(G29:G35)</f>
        <v>55</v>
      </c>
      <c r="H36" s="4"/>
      <c r="I36" s="4"/>
      <c r="J36" s="4"/>
      <c r="K36" s="4"/>
    </row>
    <row r="37" spans="1:22" ht="30.75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22" ht="18.75" customHeight="1">
      <c r="A38" s="27" t="s">
        <v>2</v>
      </c>
      <c r="B38" s="28" t="s">
        <v>1</v>
      </c>
      <c r="C38" s="66" t="s">
        <v>74</v>
      </c>
      <c r="D38" s="66"/>
      <c r="E38" s="66"/>
      <c r="F38" s="66"/>
      <c r="G38" s="66"/>
      <c r="H38" s="66"/>
      <c r="I38" s="66"/>
      <c r="J38" s="66"/>
      <c r="K38" s="26"/>
      <c r="M38" s="2"/>
      <c r="N38" s="2"/>
    </row>
    <row r="39" spans="1:22" ht="15" customHeight="1">
      <c r="A39" s="27" t="s">
        <v>2</v>
      </c>
      <c r="B39" s="28" t="s">
        <v>72</v>
      </c>
      <c r="C39" s="66" t="s">
        <v>75</v>
      </c>
      <c r="D39" s="66"/>
      <c r="E39" s="66"/>
      <c r="F39" s="66"/>
      <c r="G39" s="66"/>
      <c r="H39" s="66"/>
      <c r="I39" s="66"/>
      <c r="J39" s="66"/>
      <c r="K39" s="26"/>
      <c r="M39" s="2"/>
      <c r="N39" s="2"/>
    </row>
    <row r="40" spans="1:22" ht="16.5" customHeight="1">
      <c r="A40" s="29" t="s">
        <v>2</v>
      </c>
      <c r="B40" s="30" t="s">
        <v>70</v>
      </c>
      <c r="C40" s="66" t="s">
        <v>73</v>
      </c>
      <c r="D40" s="66"/>
      <c r="E40" s="66"/>
      <c r="F40" s="66"/>
      <c r="G40" s="66"/>
      <c r="H40" s="66"/>
      <c r="I40" s="66"/>
      <c r="J40" s="66"/>
      <c r="K40" s="26"/>
    </row>
    <row r="41" spans="1:22" ht="19.5" customHeight="1">
      <c r="A41" s="57" t="s">
        <v>54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P41" s="58"/>
      <c r="Q41" s="58"/>
      <c r="R41" s="58"/>
      <c r="S41" s="58"/>
      <c r="T41" s="58"/>
      <c r="U41" s="58"/>
      <c r="V41" s="58"/>
    </row>
    <row r="42" spans="1:22" ht="19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P42" s="41"/>
      <c r="Q42" s="41"/>
      <c r="R42" s="41"/>
      <c r="S42" s="41"/>
      <c r="T42" s="41"/>
      <c r="U42" s="41"/>
      <c r="V42" s="41"/>
    </row>
    <row r="43" spans="1:22" ht="15.75">
      <c r="A43" s="20" t="s">
        <v>71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22" ht="15.75">
      <c r="A44" s="59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33" t="s">
        <v>58</v>
      </c>
    </row>
    <row r="45" spans="1:22" ht="18" customHeight="1">
      <c r="A45" s="60" t="s">
        <v>59</v>
      </c>
      <c r="B45" s="61"/>
      <c r="C45" s="61"/>
      <c r="D45" s="61"/>
      <c r="E45" s="61"/>
      <c r="F45" s="61"/>
      <c r="G45" s="61"/>
      <c r="H45" s="61"/>
      <c r="I45" s="61"/>
      <c r="J45" s="62"/>
      <c r="K45" s="34" t="s">
        <v>40</v>
      </c>
    </row>
    <row r="46" spans="1:22" ht="17.25" customHeight="1">
      <c r="A46" s="63" t="s">
        <v>38</v>
      </c>
      <c r="B46" s="64"/>
      <c r="C46" s="64"/>
      <c r="D46" s="64"/>
      <c r="E46" s="64"/>
      <c r="F46" s="64"/>
      <c r="G46" s="64"/>
      <c r="H46" s="64"/>
      <c r="I46" s="64"/>
      <c r="J46" s="65"/>
      <c r="K46" s="36"/>
    </row>
    <row r="47" spans="1:22" ht="15.75">
      <c r="A47" s="52" t="s">
        <v>55</v>
      </c>
      <c r="B47" s="53"/>
      <c r="C47" s="53"/>
      <c r="D47" s="53"/>
      <c r="E47" s="53"/>
      <c r="F47" s="53"/>
      <c r="G47" s="53"/>
      <c r="H47" s="53"/>
      <c r="I47" s="53"/>
      <c r="J47" s="54"/>
      <c r="K47" s="34" t="s">
        <v>41</v>
      </c>
    </row>
    <row r="48" spans="1:22" ht="15.75">
      <c r="A48" s="39" t="s">
        <v>39</v>
      </c>
      <c r="B48" s="37"/>
      <c r="C48" s="37"/>
      <c r="D48" s="37"/>
      <c r="E48" s="37"/>
      <c r="F48" s="37"/>
      <c r="G48" s="37"/>
      <c r="H48" s="37"/>
      <c r="I48" s="37"/>
      <c r="J48" s="38"/>
      <c r="K48" s="35"/>
    </row>
    <row r="49" spans="1:1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2" spans="1:11" ht="15.75">
      <c r="A52" s="32" t="s">
        <v>56</v>
      </c>
    </row>
  </sheetData>
  <mergeCells count="17">
    <mergeCell ref="A47:J47"/>
    <mergeCell ref="A37:K37"/>
    <mergeCell ref="A41:K41"/>
    <mergeCell ref="P41:V41"/>
    <mergeCell ref="A44:J44"/>
    <mergeCell ref="A45:J45"/>
    <mergeCell ref="A46:J46"/>
    <mergeCell ref="C38:J38"/>
    <mergeCell ref="C39:J39"/>
    <mergeCell ref="C40:J40"/>
    <mergeCell ref="C3:K3"/>
    <mergeCell ref="A12:A13"/>
    <mergeCell ref="B12:B13"/>
    <mergeCell ref="D12:D13"/>
    <mergeCell ref="E12:E13"/>
    <mergeCell ref="F12:F13"/>
    <mergeCell ref="G12:G13"/>
  </mergeCells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odwozy</vt:lpstr>
      <vt:lpstr>odwozy!Obszar_wydruku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2015-08-07T09:26:57Z</dcterms:modified>
</cp:coreProperties>
</file>