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75" windowHeight="11925" activeTab="0"/>
  </bookViews>
  <sheets>
    <sheet name="Koszotrys Ofertowy" sheetId="1" r:id="rId1"/>
  </sheets>
  <definedNames>
    <definedName name="_xlnm.Print_Area" localSheetId="0">'Koszotrys Ofertowy'!$A$2:$F$29</definedName>
  </definedNames>
  <calcPr fullCalcOnLoad="1"/>
</workbook>
</file>

<file path=xl/sharedStrings.xml><?xml version="1.0" encoding="utf-8"?>
<sst xmlns="http://schemas.openxmlformats.org/spreadsheetml/2006/main" count="64" uniqueCount="52">
  <si>
    <t>m2</t>
  </si>
  <si>
    <t>m3</t>
  </si>
  <si>
    <t>m</t>
  </si>
  <si>
    <t>RAZEM NETTO</t>
  </si>
  <si>
    <t>lp</t>
  </si>
  <si>
    <t>I.</t>
  </si>
  <si>
    <t>ilość</t>
  </si>
  <si>
    <t>J.m.</t>
  </si>
  <si>
    <t>cena jedn.</t>
  </si>
  <si>
    <t>Wartość</t>
  </si>
  <si>
    <t xml:space="preserve">II. </t>
  </si>
  <si>
    <t>III.</t>
  </si>
  <si>
    <t>IV.</t>
  </si>
  <si>
    <t>V.</t>
  </si>
  <si>
    <t>VI.</t>
  </si>
  <si>
    <t>Roboty przygotowawcze i rozbiórkowe CPV 45100000-8</t>
  </si>
  <si>
    <t>Roboty ziemne CPV 45111000-8</t>
  </si>
  <si>
    <t>Podbudowy CPV 45233000-9</t>
  </si>
  <si>
    <t>Nawierzchnie CPV 45233000-9</t>
  </si>
  <si>
    <t>Elementy ulic CPV 45233000-9</t>
  </si>
  <si>
    <t>Roboty wykończeniowe CPV 45233000-9</t>
  </si>
  <si>
    <t>Podatek VAT</t>
  </si>
  <si>
    <t>RAZEM BRUTTO</t>
  </si>
  <si>
    <t xml:space="preserve">Rozbiórka obrzeży i oporników na ławie betonowej </t>
  </si>
  <si>
    <t>Ustawienie obrzeży 8x30 na ławie z betonu C12/15 o obj. 0,04m3/m</t>
  </si>
  <si>
    <t>Roboty pomiarowe i dokumentacja powykonawcza</t>
  </si>
  <si>
    <t>kpl</t>
  </si>
  <si>
    <t>Humusowanie terenów zielonych (materiałem zakupionym) ok 10cm z obsianiem trawą.</t>
  </si>
  <si>
    <t xml:space="preserve">Rozbiórka nawierzchni z płytek </t>
  </si>
  <si>
    <t xml:space="preserve">Rozbiórka krawęzników </t>
  </si>
  <si>
    <t>Wywóz gruzu z terenu budowy wraz z ewentualną utylizacją</t>
  </si>
  <si>
    <t>Rozbiórka nawierzchni żużlowej - 10cm-zjazdy gruntowe i parking</t>
  </si>
  <si>
    <t>Rozbiórka nawierzchni bitumicznej z podbudową  na gł. ok. 25cm-wjazd</t>
  </si>
  <si>
    <t xml:space="preserve">Wyprofilowanie i zageszczenie koryt:
- rowki pod krawężniki i oporniki
- koryto pod parkingi
- koryta pod chodniki </t>
  </si>
  <si>
    <t>Wzmocnienie podłoża z mieszanki związanej hydraulicznie Rm 5MPa, gr. 10cm
- pod chodniki -230m2</t>
  </si>
  <si>
    <t>Wykonanie podbudowy z KŁSM 0-31,5mm, gr. 20cm 
- parkingii zjazdy-253m2</t>
  </si>
  <si>
    <t>Ułożenie nawierzchni z kostki brukowej kolorowej o gr. 8cm na podsypce cem - piask gr. 4cm (252,2+228,8=481m2)</t>
  </si>
  <si>
    <t>Ustawienie krawężnika najazdowego betonowego 15x22 na ławie z betonu C12/15 z oporem o obj. 0,06m3/m</t>
  </si>
  <si>
    <t>10.</t>
  </si>
  <si>
    <t>11.</t>
  </si>
  <si>
    <t>12.</t>
  </si>
  <si>
    <t>13.</t>
  </si>
  <si>
    <t>14.</t>
  </si>
  <si>
    <t>15.</t>
  </si>
  <si>
    <t>16.</t>
  </si>
  <si>
    <t>Opis pozycji i obliczenie</t>
  </si>
  <si>
    <t>Wykonanie wykopów wraz z wywozem i utylizacją gruntu:
- rowki pod krawężniki i oporniki 120m2 x 0,2 = 24m3
- koryto pod chodniki i parkingi  - 500m2 x 0,1 = 50m3</t>
  </si>
  <si>
    <t>Zdjęcie warstwy darniny i humusu (chodniki)o gr. śr. 10cm, wywóz na odkład z utylizacją-220x0,5m=110m2</t>
  </si>
  <si>
    <t>Załącznik nr 8 do SIWZ</t>
  </si>
  <si>
    <t xml:space="preserve">PRZEBUDOWA ODCINKA DROGI GMINNEJ W RUDKACH -  
REMONT CHODNIKA
</t>
  </si>
  <si>
    <t>RG.271.24.2018</t>
  </si>
  <si>
    <t>KOSZTORYS OFERTOWY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</si>
</sst>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00"/>
    <numFmt numFmtId="179" formatCode="0.0000"/>
    <numFmt numFmtId="180" formatCode="#,##0.000"/>
  </numFmts>
  <fonts count="4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32" borderId="10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0" fillId="0" borderId="13" xfId="0" applyFont="1" applyBorder="1" applyAlignment="1">
      <alignment horizontal="right" vertical="center" indent="1"/>
    </xf>
    <xf numFmtId="180" fontId="10" fillId="0" borderId="14" xfId="0" applyNumberFormat="1" applyFont="1" applyBorder="1" applyAlignment="1">
      <alignment horizontal="right" vertical="center" indent="1"/>
    </xf>
    <xf numFmtId="4" fontId="10" fillId="0" borderId="14" xfId="0" applyNumberFormat="1" applyFont="1" applyBorder="1" applyAlignment="1">
      <alignment horizontal="right" vertical="center" indent="1"/>
    </xf>
    <xf numFmtId="4" fontId="10" fillId="0" borderId="15" xfId="0" applyNumberFormat="1" applyFont="1" applyBorder="1" applyAlignment="1">
      <alignment horizontal="right" vertical="center" indent="1"/>
    </xf>
    <xf numFmtId="4" fontId="10" fillId="0" borderId="16" xfId="0" applyNumberFormat="1" applyFont="1" applyBorder="1" applyAlignment="1">
      <alignment horizontal="right" vertical="center" indent="1"/>
    </xf>
    <xf numFmtId="4" fontId="10" fillId="0" borderId="17" xfId="0" applyNumberFormat="1" applyFont="1" applyBorder="1" applyAlignment="1">
      <alignment horizontal="right" vertical="center" indent="1"/>
    </xf>
    <xf numFmtId="0" fontId="10" fillId="0" borderId="18" xfId="0" applyFont="1" applyBorder="1" applyAlignment="1">
      <alignment horizontal="right" vertical="center" indent="1"/>
    </xf>
    <xf numFmtId="4" fontId="10" fillId="0" borderId="19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0" fontId="9" fillId="32" borderId="21" xfId="0" applyFont="1" applyFill="1" applyBorder="1" applyAlignment="1">
      <alignment/>
    </xf>
    <xf numFmtId="4" fontId="9" fillId="0" borderId="22" xfId="0" applyNumberFormat="1" applyFont="1" applyBorder="1" applyAlignment="1">
      <alignment horizontal="right" vertical="center" indent="1"/>
    </xf>
    <xf numFmtId="1" fontId="10" fillId="0" borderId="18" xfId="0" applyNumberFormat="1" applyFont="1" applyBorder="1" applyAlignment="1">
      <alignment horizontal="right" vertical="center" indent="1"/>
    </xf>
    <xf numFmtId="0" fontId="0" fillId="0" borderId="0" xfId="0" applyBorder="1" applyAlignment="1">
      <alignment/>
    </xf>
    <xf numFmtId="0" fontId="11" fillId="32" borderId="11" xfId="0" applyFont="1" applyFill="1" applyBorder="1" applyAlignment="1">
      <alignment/>
    </xf>
    <xf numFmtId="180" fontId="10" fillId="0" borderId="17" xfId="0" applyNumberFormat="1" applyFont="1" applyBorder="1" applyAlignment="1">
      <alignment horizontal="right" vertical="center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9" fillId="32" borderId="21" xfId="0" applyFont="1" applyFill="1" applyBorder="1" applyAlignment="1">
      <alignment horizontal="left" vertical="center" wrapText="1" indent="1"/>
    </xf>
    <xf numFmtId="0" fontId="11" fillId="32" borderId="12" xfId="0" applyFont="1" applyFill="1" applyBorder="1" applyAlignment="1">
      <alignment/>
    </xf>
    <xf numFmtId="4" fontId="10" fillId="0" borderId="17" xfId="0" applyNumberFormat="1" applyFont="1" applyBorder="1" applyAlignment="1">
      <alignment horizontal="left" vertical="center" wrapText="1" indent="1"/>
    </xf>
    <xf numFmtId="4" fontId="10" fillId="0" borderId="14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/>
    </xf>
    <xf numFmtId="0" fontId="12" fillId="32" borderId="21" xfId="0" applyFont="1" applyFill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9" fillId="32" borderId="26" xfId="0" applyFont="1" applyFill="1" applyBorder="1" applyAlignment="1">
      <alignment horizontal="right" vertical="center" indent="1"/>
    </xf>
    <xf numFmtId="0" fontId="9" fillId="32" borderId="21" xfId="0" applyFont="1" applyFill="1" applyBorder="1" applyAlignment="1">
      <alignment horizontal="right" vertical="center" indent="1"/>
    </xf>
    <xf numFmtId="0" fontId="9" fillId="32" borderId="27" xfId="0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PageLayoutView="0" workbookViewId="0" topLeftCell="A1">
      <selection activeCell="Q38" sqref="Q38"/>
    </sheetView>
  </sheetViews>
  <sheetFormatPr defaultColWidth="9.00390625" defaultRowHeight="12.75"/>
  <cols>
    <col min="1" max="1" width="6.25390625" style="0" customWidth="1"/>
    <col min="2" max="2" width="49.75390625" style="0" customWidth="1"/>
    <col min="3" max="3" width="12.625" style="0" customWidth="1"/>
    <col min="4" max="4" width="9.875" style="0" bestFit="1" customWidth="1"/>
    <col min="5" max="5" width="13.125" style="0" bestFit="1" customWidth="1"/>
    <col min="6" max="7" width="13.375" style="0" customWidth="1"/>
  </cols>
  <sheetData>
    <row r="1" spans="2:6" ht="12.75">
      <c r="B1" s="45" t="s">
        <v>50</v>
      </c>
      <c r="C1" s="44"/>
      <c r="D1" s="44"/>
      <c r="E1" s="46" t="s">
        <v>48</v>
      </c>
      <c r="F1" s="46"/>
    </row>
    <row r="2" spans="1:6" ht="46.5" customHeight="1">
      <c r="A2" s="27"/>
      <c r="B2" s="50" t="s">
        <v>49</v>
      </c>
      <c r="C2" s="50"/>
      <c r="D2" s="50"/>
      <c r="E2" s="50"/>
      <c r="F2" s="50"/>
    </row>
    <row r="3" spans="1:6" ht="23.25" customHeight="1">
      <c r="A3" s="27"/>
      <c r="B3" s="50" t="s">
        <v>51</v>
      </c>
      <c r="C3" s="50"/>
      <c r="D3" s="50"/>
      <c r="E3" s="50"/>
      <c r="F3" s="50"/>
    </row>
    <row r="5" spans="1:6" ht="16.5" thickBot="1">
      <c r="A5" s="2"/>
      <c r="B5" s="2"/>
      <c r="C5" s="1"/>
      <c r="D5" s="1"/>
      <c r="E5" s="7"/>
      <c r="F5" s="7"/>
    </row>
    <row r="6" spans="1:6" ht="21.75" customHeight="1" thickBot="1">
      <c r="A6" s="8" t="s">
        <v>4</v>
      </c>
      <c r="B6" s="9" t="s">
        <v>45</v>
      </c>
      <c r="C6" s="9" t="s">
        <v>6</v>
      </c>
      <c r="D6" s="9" t="s">
        <v>7</v>
      </c>
      <c r="E6" s="9" t="s">
        <v>8</v>
      </c>
      <c r="F6" s="10" t="s">
        <v>9</v>
      </c>
    </row>
    <row r="7" spans="1:6" ht="15.75" thickBot="1">
      <c r="A7" s="11" t="s">
        <v>5</v>
      </c>
      <c r="B7" s="24" t="s">
        <v>15</v>
      </c>
      <c r="C7" s="12"/>
      <c r="D7" s="12"/>
      <c r="E7" s="13"/>
      <c r="F7" s="14"/>
    </row>
    <row r="8" spans="1:6" ht="12.75">
      <c r="A8" s="15">
        <v>1</v>
      </c>
      <c r="B8" s="30" t="s">
        <v>25</v>
      </c>
      <c r="C8" s="16">
        <v>1</v>
      </c>
      <c r="D8" s="37" t="s">
        <v>26</v>
      </c>
      <c r="E8" s="17"/>
      <c r="F8" s="18">
        <f aca="true" t="shared" si="0" ref="F8:F15">ROUND(E8*$C8,2)</f>
        <v>0</v>
      </c>
    </row>
    <row r="9" spans="1:6" ht="25.5">
      <c r="A9" s="21">
        <v>2</v>
      </c>
      <c r="B9" s="31" t="s">
        <v>47</v>
      </c>
      <c r="C9" s="29">
        <v>110</v>
      </c>
      <c r="D9" s="38" t="s">
        <v>0</v>
      </c>
      <c r="E9" s="20"/>
      <c r="F9" s="19">
        <f t="shared" si="0"/>
        <v>0</v>
      </c>
    </row>
    <row r="10" spans="1:6" ht="25.5">
      <c r="A10" s="21">
        <v>3</v>
      </c>
      <c r="B10" s="31" t="s">
        <v>32</v>
      </c>
      <c r="C10" s="29">
        <f>60*0.25</f>
        <v>15</v>
      </c>
      <c r="D10" s="38" t="s">
        <v>0</v>
      </c>
      <c r="E10" s="20"/>
      <c r="F10" s="19">
        <f>ROUND(E10*$C10,2)</f>
        <v>0</v>
      </c>
    </row>
    <row r="11" spans="1:6" ht="24.75" customHeight="1">
      <c r="A11" s="21">
        <f>A10+1</f>
        <v>4</v>
      </c>
      <c r="B11" s="31" t="s">
        <v>31</v>
      </c>
      <c r="C11" s="29">
        <v>255</v>
      </c>
      <c r="D11" s="38" t="s">
        <v>0</v>
      </c>
      <c r="E11" s="20"/>
      <c r="F11" s="19">
        <f t="shared" si="0"/>
        <v>0</v>
      </c>
    </row>
    <row r="12" spans="1:6" ht="18.75" customHeight="1">
      <c r="A12" s="21">
        <f>A11+1</f>
        <v>5</v>
      </c>
      <c r="B12" s="31" t="s">
        <v>29</v>
      </c>
      <c r="C12" s="29">
        <v>178</v>
      </c>
      <c r="D12" s="38" t="s">
        <v>2</v>
      </c>
      <c r="E12" s="20"/>
      <c r="F12" s="19">
        <f t="shared" si="0"/>
        <v>0</v>
      </c>
    </row>
    <row r="13" spans="1:6" ht="30" customHeight="1">
      <c r="A13" s="21">
        <f>A12+1</f>
        <v>6</v>
      </c>
      <c r="B13" s="31" t="s">
        <v>23</v>
      </c>
      <c r="C13" s="29">
        <v>40</v>
      </c>
      <c r="D13" s="38" t="s">
        <v>2</v>
      </c>
      <c r="E13" s="20"/>
      <c r="F13" s="19">
        <f t="shared" si="0"/>
        <v>0</v>
      </c>
    </row>
    <row r="14" spans="1:6" ht="12.75">
      <c r="A14" s="21">
        <f>A13+1</f>
        <v>7</v>
      </c>
      <c r="B14" s="31" t="s">
        <v>28</v>
      </c>
      <c r="C14" s="29">
        <v>60</v>
      </c>
      <c r="D14" s="38" t="s">
        <v>0</v>
      </c>
      <c r="E14" s="20"/>
      <c r="F14" s="19">
        <f t="shared" si="0"/>
        <v>0</v>
      </c>
    </row>
    <row r="15" spans="1:6" ht="26.25" thickBot="1">
      <c r="A15" s="21">
        <f>A14+1</f>
        <v>8</v>
      </c>
      <c r="B15" s="32" t="s">
        <v>30</v>
      </c>
      <c r="C15" s="22">
        <f>ROUND(C10*0.25+C11*0.1+C12*0.12+C13*0.08+C14*0.05,2)</f>
        <v>56.81</v>
      </c>
      <c r="D15" s="39" t="s">
        <v>1</v>
      </c>
      <c r="E15" s="22"/>
      <c r="F15" s="23">
        <f t="shared" si="0"/>
        <v>0</v>
      </c>
    </row>
    <row r="16" spans="1:6" ht="13.5" thickBot="1">
      <c r="A16" s="11" t="s">
        <v>10</v>
      </c>
      <c r="B16" s="24" t="s">
        <v>16</v>
      </c>
      <c r="C16" s="13"/>
      <c r="D16" s="40"/>
      <c r="E16" s="13"/>
      <c r="F16" s="14"/>
    </row>
    <row r="17" spans="1:6" ht="51.75" thickBot="1">
      <c r="A17" s="21">
        <v>9</v>
      </c>
      <c r="B17" s="33" t="s">
        <v>46</v>
      </c>
      <c r="C17" s="20">
        <v>74</v>
      </c>
      <c r="D17" s="38" t="s">
        <v>1</v>
      </c>
      <c r="E17" s="20"/>
      <c r="F17" s="19">
        <f>ROUND(E17*$C17,2)</f>
        <v>0</v>
      </c>
    </row>
    <row r="18" spans="1:6" ht="13.5" thickBot="1">
      <c r="A18" s="11" t="s">
        <v>11</v>
      </c>
      <c r="B18" s="24" t="s">
        <v>17</v>
      </c>
      <c r="C18" s="13"/>
      <c r="D18" s="40"/>
      <c r="E18" s="13"/>
      <c r="F18" s="14"/>
    </row>
    <row r="19" spans="1:6" ht="51">
      <c r="A19" s="21" t="s">
        <v>38</v>
      </c>
      <c r="B19" s="33" t="s">
        <v>33</v>
      </c>
      <c r="C19" s="20">
        <v>485</v>
      </c>
      <c r="D19" s="38" t="s">
        <v>0</v>
      </c>
      <c r="E19" s="20"/>
      <c r="F19" s="19">
        <f>ROUND(E19*$C19,2)</f>
        <v>0</v>
      </c>
    </row>
    <row r="20" spans="1:6" ht="38.25">
      <c r="A20" s="21" t="s">
        <v>39</v>
      </c>
      <c r="B20" s="33" t="s">
        <v>34</v>
      </c>
      <c r="C20" s="20">
        <v>230</v>
      </c>
      <c r="D20" s="38" t="s">
        <v>0</v>
      </c>
      <c r="E20" s="20"/>
      <c r="F20" s="19">
        <f>ROUND(E20*$C20,2)</f>
        <v>0</v>
      </c>
    </row>
    <row r="21" spans="1:6" ht="26.25" thickBot="1">
      <c r="A21" s="21" t="s">
        <v>40</v>
      </c>
      <c r="B21" s="33" t="s">
        <v>35</v>
      </c>
      <c r="C21" s="20">
        <v>253</v>
      </c>
      <c r="D21" s="38" t="s">
        <v>0</v>
      </c>
      <c r="E21" s="20"/>
      <c r="F21" s="19">
        <f>ROUND(E21*$C21,2)</f>
        <v>0</v>
      </c>
    </row>
    <row r="22" spans="1:6" ht="13.5" thickBot="1">
      <c r="A22" s="11" t="s">
        <v>12</v>
      </c>
      <c r="B22" s="34" t="s">
        <v>18</v>
      </c>
      <c r="C22" s="28"/>
      <c r="D22" s="41"/>
      <c r="E22" s="28"/>
      <c r="F22" s="35"/>
    </row>
    <row r="23" spans="1:6" ht="39" thickBot="1">
      <c r="A23" s="21" t="s">
        <v>41</v>
      </c>
      <c r="B23" s="33" t="s">
        <v>36</v>
      </c>
      <c r="C23" s="20">
        <v>481</v>
      </c>
      <c r="D23" s="38" t="s">
        <v>0</v>
      </c>
      <c r="E23" s="20"/>
      <c r="F23" s="19">
        <f>ROUND(E23*$C23,2)</f>
        <v>0</v>
      </c>
    </row>
    <row r="24" spans="1:6" ht="13.5" thickBot="1">
      <c r="A24" s="11" t="s">
        <v>13</v>
      </c>
      <c r="B24" s="34" t="s">
        <v>19</v>
      </c>
      <c r="C24" s="13"/>
      <c r="D24" s="40"/>
      <c r="E24" s="28"/>
      <c r="F24" s="35"/>
    </row>
    <row r="25" spans="1:6" ht="38.25">
      <c r="A25" s="26" t="s">
        <v>42</v>
      </c>
      <c r="B25" s="33" t="s">
        <v>37</v>
      </c>
      <c r="C25" s="20">
        <v>178</v>
      </c>
      <c r="D25" s="38" t="s">
        <v>2</v>
      </c>
      <c r="E25" s="20"/>
      <c r="F25" s="19">
        <f>ROUND(E25*$C25,2)</f>
        <v>0</v>
      </c>
    </row>
    <row r="26" spans="1:6" ht="26.25" thickBot="1">
      <c r="A26" s="26" t="s">
        <v>43</v>
      </c>
      <c r="B26" s="33" t="s">
        <v>24</v>
      </c>
      <c r="C26" s="20">
        <v>223</v>
      </c>
      <c r="D26" s="38" t="s">
        <v>2</v>
      </c>
      <c r="E26" s="20"/>
      <c r="F26" s="19">
        <f>ROUND(E26*$C26,2)</f>
        <v>0</v>
      </c>
    </row>
    <row r="27" spans="1:6" ht="13.5" thickBot="1">
      <c r="A27" s="11" t="s">
        <v>14</v>
      </c>
      <c r="B27" s="24" t="s">
        <v>20</v>
      </c>
      <c r="C27" s="13"/>
      <c r="D27" s="40"/>
      <c r="E27" s="13"/>
      <c r="F27" s="14"/>
    </row>
    <row r="28" spans="1:6" ht="26.25" thickBot="1">
      <c r="A28" s="26" t="s">
        <v>44</v>
      </c>
      <c r="B28" s="36" t="s">
        <v>27</v>
      </c>
      <c r="C28" s="20">
        <v>110</v>
      </c>
      <c r="D28" s="38" t="s">
        <v>0</v>
      </c>
      <c r="E28" s="20"/>
      <c r="F28" s="19">
        <f>ROUND(E28*$C28,2)</f>
        <v>0</v>
      </c>
    </row>
    <row r="29" spans="1:6" ht="21.75" customHeight="1" thickBot="1">
      <c r="A29" s="42"/>
      <c r="B29" s="43"/>
      <c r="C29" s="47" t="s">
        <v>3</v>
      </c>
      <c r="D29" s="48"/>
      <c r="E29" s="49"/>
      <c r="F29" s="25">
        <f>SUM(F7:F28)</f>
        <v>0</v>
      </c>
    </row>
    <row r="30" spans="1:6" ht="21.75" customHeight="1" thickBot="1">
      <c r="A30" s="42"/>
      <c r="B30" s="43"/>
      <c r="C30" s="47" t="s">
        <v>21</v>
      </c>
      <c r="D30" s="48"/>
      <c r="E30" s="49"/>
      <c r="F30" s="25">
        <f>F29*0.23</f>
        <v>0</v>
      </c>
    </row>
    <row r="31" spans="1:6" ht="21.75" customHeight="1" thickBot="1">
      <c r="A31" s="42"/>
      <c r="B31" s="43"/>
      <c r="C31" s="47" t="s">
        <v>22</v>
      </c>
      <c r="D31" s="48"/>
      <c r="E31" s="49"/>
      <c r="F31" s="25">
        <f>F30+F29</f>
        <v>0</v>
      </c>
    </row>
    <row r="32" spans="1:6" ht="15.75">
      <c r="A32" s="5"/>
      <c r="B32" s="5"/>
      <c r="C32" s="5"/>
      <c r="D32" s="5"/>
      <c r="E32" s="6"/>
      <c r="F32" s="6"/>
    </row>
    <row r="33" spans="1:6" ht="15.75">
      <c r="A33" s="3"/>
      <c r="B33" s="3"/>
      <c r="C33" s="3"/>
      <c r="D33" s="3"/>
      <c r="E33" s="4"/>
      <c r="F33" s="4"/>
    </row>
    <row r="34" spans="1:6" ht="15.75">
      <c r="A34" s="5"/>
      <c r="B34" s="5"/>
      <c r="C34" s="5"/>
      <c r="D34" s="5"/>
      <c r="E34" s="6"/>
      <c r="F34" s="6"/>
    </row>
    <row r="35" spans="1:6" ht="15.75">
      <c r="A35" s="3"/>
      <c r="B35" s="3"/>
      <c r="C35" s="3"/>
      <c r="D35" s="3"/>
      <c r="E35" s="4"/>
      <c r="F35" s="4"/>
    </row>
    <row r="36" spans="1:6" ht="15.75">
      <c r="A36" s="5"/>
      <c r="B36" s="5"/>
      <c r="C36" s="5"/>
      <c r="D36" s="5"/>
      <c r="E36" s="6"/>
      <c r="F36" s="6"/>
    </row>
    <row r="37" spans="1:6" ht="15.75">
      <c r="A37" s="3"/>
      <c r="B37" s="3"/>
      <c r="C37" s="3"/>
      <c r="D37" s="3"/>
      <c r="E37" s="4"/>
      <c r="F37" s="4"/>
    </row>
    <row r="38" spans="1:6" ht="15.75">
      <c r="A38" s="5"/>
      <c r="B38" s="5"/>
      <c r="C38" s="5"/>
      <c r="D38" s="5"/>
      <c r="E38" s="6"/>
      <c r="F38" s="6"/>
    </row>
    <row r="39" spans="1:6" ht="15.75">
      <c r="A39" s="3"/>
      <c r="B39" s="3"/>
      <c r="C39" s="3"/>
      <c r="D39" s="3"/>
      <c r="E39" s="4"/>
      <c r="F39" s="4"/>
    </row>
    <row r="40" spans="1:6" ht="15.75">
      <c r="A40" s="5"/>
      <c r="B40" s="5"/>
      <c r="C40" s="5"/>
      <c r="D40" s="5"/>
      <c r="E40" s="6"/>
      <c r="F40" s="6"/>
    </row>
    <row r="41" spans="1:6" ht="15.75">
      <c r="A41" s="3"/>
      <c r="B41" s="3"/>
      <c r="C41" s="3"/>
      <c r="D41" s="3"/>
      <c r="E41" s="4"/>
      <c r="F41" s="4"/>
    </row>
    <row r="42" spans="1:6" ht="15.75">
      <c r="A42" s="5"/>
      <c r="B42" s="5"/>
      <c r="C42" s="5"/>
      <c r="D42" s="5"/>
      <c r="E42" s="6"/>
      <c r="F42" s="6"/>
    </row>
    <row r="43" spans="1:6" ht="15.75">
      <c r="A43" s="3"/>
      <c r="B43" s="3"/>
      <c r="C43" s="3"/>
      <c r="D43" s="3"/>
      <c r="E43" s="4"/>
      <c r="F43" s="4"/>
    </row>
    <row r="44" spans="1:6" ht="15.75">
      <c r="A44" s="5"/>
      <c r="B44" s="5"/>
      <c r="C44" s="5"/>
      <c r="D44" s="5"/>
      <c r="E44" s="6"/>
      <c r="F44" s="6"/>
    </row>
    <row r="45" spans="1:6" ht="15.75">
      <c r="A45" s="3"/>
      <c r="B45" s="3"/>
      <c r="C45" s="3"/>
      <c r="D45" s="3"/>
      <c r="E45" s="4"/>
      <c r="F45" s="4"/>
    </row>
    <row r="46" spans="1:6" ht="15.75">
      <c r="A46" s="5"/>
      <c r="B46" s="5"/>
      <c r="C46" s="5"/>
      <c r="D46" s="5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</sheetData>
  <sheetProtection/>
  <mergeCells count="6">
    <mergeCell ref="E1:F1"/>
    <mergeCell ref="C29:E29"/>
    <mergeCell ref="C30:E30"/>
    <mergeCell ref="C31:E31"/>
    <mergeCell ref="B3:F3"/>
    <mergeCell ref="B2:F2"/>
  </mergeCells>
  <printOptions/>
  <pageMargins left="0.6692913385826772" right="0.3937007874015748" top="0.7480314960629921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gd2</cp:lastModifiedBy>
  <cp:lastPrinted>2018-08-27T12:19:19Z</cp:lastPrinted>
  <dcterms:created xsi:type="dcterms:W3CDTF">1997-02-26T13:46:56Z</dcterms:created>
  <dcterms:modified xsi:type="dcterms:W3CDTF">2018-08-28T10:13:59Z</dcterms:modified>
  <cp:category/>
  <cp:version/>
  <cp:contentType/>
  <cp:contentStatus/>
</cp:coreProperties>
</file>