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18195" windowHeight="8130"/>
  </bookViews>
  <sheets>
    <sheet name="Arkusz1" sheetId="1" r:id="rId1"/>
    <sheet name="Arkusz3" sheetId="3" r:id="rId2"/>
  </sheets>
  <definedNames>
    <definedName name="_xlnm.Print_Area" localSheetId="0">Arkusz1!$A$1:$I$51</definedName>
  </definedNames>
  <calcPr calcId="145621"/>
</workbook>
</file>

<file path=xl/calcChain.xml><?xml version="1.0" encoding="utf-8"?>
<calcChain xmlns="http://schemas.openxmlformats.org/spreadsheetml/2006/main">
  <c r="H50" i="1" l="1"/>
  <c r="H48" i="1"/>
  <c r="H47" i="1"/>
  <c r="H45" i="1"/>
  <c r="H44" i="1"/>
  <c r="H43" i="1"/>
  <c r="H42" i="1"/>
  <c r="H41" i="1"/>
  <c r="H39" i="1"/>
  <c r="H38" i="1"/>
  <c r="H36" i="1"/>
  <c r="H35" i="1"/>
  <c r="H34" i="1"/>
  <c r="H33" i="1"/>
  <c r="H32" i="1"/>
  <c r="H30" i="1"/>
  <c r="H29" i="1"/>
  <c r="H27" i="1"/>
  <c r="H26" i="1"/>
  <c r="H24" i="1"/>
  <c r="H23" i="1"/>
  <c r="H22" i="1"/>
  <c r="H21" i="1"/>
  <c r="H20" i="1"/>
  <c r="H19" i="1"/>
  <c r="H17" i="1"/>
  <c r="H16" i="1"/>
  <c r="H15" i="1"/>
  <c r="H14" i="1"/>
  <c r="H12" i="1"/>
  <c r="H11" i="1"/>
  <c r="H10" i="1"/>
  <c r="H9" i="1"/>
  <c r="H8" i="1"/>
  <c r="H7" i="1"/>
  <c r="H5" i="1"/>
  <c r="H4" i="1"/>
  <c r="H3" i="1"/>
  <c r="G31" i="1" l="1"/>
  <c r="F28" i="1" l="1"/>
  <c r="G28" i="1"/>
  <c r="I28" i="1"/>
  <c r="F25" i="1"/>
  <c r="G25" i="1"/>
  <c r="I25" i="1"/>
  <c r="F18" i="1"/>
  <c r="G18" i="1"/>
  <c r="I18" i="1"/>
  <c r="F13" i="1"/>
  <c r="G13" i="1"/>
  <c r="I13" i="1"/>
  <c r="E25" i="1"/>
  <c r="H28" i="1" l="1"/>
  <c r="H25" i="1"/>
  <c r="H18" i="1"/>
  <c r="H13" i="1"/>
  <c r="F49" i="1"/>
  <c r="G49" i="1"/>
  <c r="I49" i="1"/>
  <c r="E49" i="1"/>
  <c r="F46" i="1"/>
  <c r="G46" i="1"/>
  <c r="I46" i="1"/>
  <c r="E46" i="1"/>
  <c r="F40" i="1"/>
  <c r="G40" i="1"/>
  <c r="I40" i="1"/>
  <c r="E40" i="1"/>
  <c r="F37" i="1"/>
  <c r="G37" i="1"/>
  <c r="I37" i="1"/>
  <c r="E37" i="1"/>
  <c r="F31" i="1"/>
  <c r="H31" i="1" s="1"/>
  <c r="I31" i="1"/>
  <c r="E31" i="1"/>
  <c r="E28" i="1"/>
  <c r="E18" i="1"/>
  <c r="E13" i="1"/>
  <c r="F6" i="1"/>
  <c r="G6" i="1"/>
  <c r="I6" i="1"/>
  <c r="E6" i="1"/>
  <c r="H49" i="1" l="1"/>
  <c r="H46" i="1"/>
  <c r="H40" i="1"/>
  <c r="H37" i="1"/>
  <c r="H6" i="1"/>
  <c r="F51" i="1"/>
  <c r="I51" i="1"/>
  <c r="E51" i="1"/>
  <c r="H51" i="1" l="1"/>
  <c r="G51" i="1" l="1"/>
</calcChain>
</file>

<file path=xl/sharedStrings.xml><?xml version="1.0" encoding="utf-8"?>
<sst xmlns="http://schemas.openxmlformats.org/spreadsheetml/2006/main" count="85" uniqueCount="43">
  <si>
    <t>LP.</t>
  </si>
  <si>
    <t>SOŁECTWA</t>
  </si>
  <si>
    <t>NAZWA MIEJSCOWOŚCI</t>
  </si>
  <si>
    <t>OGÓŁEM</t>
  </si>
  <si>
    <t>LICZBA OSÓB ZAMIESZKAŁYCH (SZT)</t>
  </si>
  <si>
    <t>BOGUSZYN</t>
  </si>
  <si>
    <t>ŚWIĘTOMIERZ</t>
  </si>
  <si>
    <t>BOGUSZYNEK</t>
  </si>
  <si>
    <t>CHOCICZA</t>
  </si>
  <si>
    <t>TERESA</t>
  </si>
  <si>
    <t>UTRATA</t>
  </si>
  <si>
    <t>CHROMIEC</t>
  </si>
  <si>
    <t>CHWALĘCIN</t>
  </si>
  <si>
    <t>DĘBNO</t>
  </si>
  <si>
    <t>LUTYNIA</t>
  </si>
  <si>
    <t>KLĘKA</t>
  </si>
  <si>
    <t>WOLICA NOWA</t>
  </si>
  <si>
    <t>ALEKSANDRÓW</t>
  </si>
  <si>
    <t>KOLNICZKI</t>
  </si>
  <si>
    <t>JADWIGÓW</t>
  </si>
  <si>
    <t>KOMORZE</t>
  </si>
  <si>
    <t>KOMORZE NOWE</t>
  </si>
  <si>
    <t>KRUCZYN</t>
  </si>
  <si>
    <t>KRUCZYNEK</t>
  </si>
  <si>
    <t>MICHAŁÓW</t>
  </si>
  <si>
    <t>NOWE MIASTO N/W</t>
  </si>
  <si>
    <t>RADLINIEC</t>
  </si>
  <si>
    <t>DĄBROWA</t>
  </si>
  <si>
    <t>ROGUSKO</t>
  </si>
  <si>
    <t>SZYPŁÓW</t>
  </si>
  <si>
    <t>TOKARÓW</t>
  </si>
  <si>
    <t>HERMANÓW</t>
  </si>
  <si>
    <t>WOLICA PUSTA</t>
  </si>
  <si>
    <t>STRAMNICE</t>
  </si>
  <si>
    <t>SKORACZEW</t>
  </si>
  <si>
    <t>WOLICA KOZIA</t>
  </si>
  <si>
    <t>GOSPODARSTWA DOMOWE INDYWIDUALNE</t>
  </si>
  <si>
    <t>WSPÓLNOTY MIESZKANIOWE</t>
  </si>
  <si>
    <t>R A Z E M</t>
  </si>
  <si>
    <t>LICZBA DEKLARACJI (SZT)</t>
  </si>
  <si>
    <t>KOMPOSTUJĄCYCH BIOODPADY</t>
  </si>
  <si>
    <t>BEZ KOMPOSTOWNIKA</t>
  </si>
  <si>
    <t>GOSPODARSTWA DOMOWE 5 I WIĘCEJ OSÓB (SZT)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</si>
</sst>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4" fillId="2" borderId="11" xfId="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4" borderId="9" xfId="0" applyFont="1" applyFill="1" applyBorder="1" applyAlignment="1">
      <alignment horizontal="right" vertical="center"/>
    </xf>
    <xf numFmtId="0" fontId="6" fillId="4" borderId="24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25" xfId="0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right" vertical="center"/>
    </xf>
    <xf numFmtId="0" fontId="7" fillId="3" borderId="23" xfId="0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right" vertical="center"/>
    </xf>
    <xf numFmtId="0" fontId="6" fillId="4" borderId="23" xfId="0" applyFont="1" applyFill="1" applyBorder="1" applyAlignment="1">
      <alignment horizontal="right" vertical="center"/>
    </xf>
    <xf numFmtId="0" fontId="6" fillId="4" borderId="31" xfId="0" applyFont="1" applyFill="1" applyBorder="1" applyAlignment="1">
      <alignment horizontal="right" vertical="center"/>
    </xf>
    <xf numFmtId="0" fontId="6" fillId="4" borderId="34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right" vertical="center"/>
    </xf>
    <xf numFmtId="0" fontId="6" fillId="4" borderId="33" xfId="0" applyFont="1" applyFill="1" applyBorder="1" applyAlignment="1">
      <alignment horizontal="right" vertical="center"/>
    </xf>
    <xf numFmtId="0" fontId="7" fillId="5" borderId="14" xfId="0" applyFont="1" applyFill="1" applyBorder="1" applyAlignment="1">
      <alignment horizontal="right" vertical="center"/>
    </xf>
    <xf numFmtId="0" fontId="7" fillId="5" borderId="38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right" vertical="center"/>
    </xf>
    <xf numFmtId="0" fontId="8" fillId="0" borderId="0" xfId="0" applyFont="1"/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4" fillId="4" borderId="31" xfId="0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4" borderId="22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4" fillId="4" borderId="26" xfId="0" applyFont="1" applyFill="1" applyBorder="1" applyAlignment="1">
      <alignment horizontal="left" vertical="center"/>
    </xf>
    <xf numFmtId="0" fontId="4" fillId="4" borderId="2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Layout" zoomScale="75" zoomScaleNormal="100" zoomScalePageLayoutView="75" workbookViewId="0">
      <selection activeCell="E51" sqref="E51"/>
    </sheetView>
  </sheetViews>
  <sheetFormatPr defaultRowHeight="18.75" x14ac:dyDescent="0.25"/>
  <cols>
    <col min="1" max="1" width="9.140625" style="1"/>
    <col min="2" max="2" width="40.7109375" style="3" customWidth="1"/>
    <col min="3" max="3" width="35.7109375" style="4" customWidth="1"/>
    <col min="4" max="4" width="49.28515625" style="2" customWidth="1"/>
    <col min="5" max="5" width="25.42578125" customWidth="1"/>
    <col min="6" max="6" width="28.7109375" customWidth="1"/>
    <col min="7" max="7" width="29.42578125" customWidth="1"/>
    <col min="8" max="8" width="24.140625" customWidth="1"/>
    <col min="9" max="9" width="58.42578125" customWidth="1"/>
  </cols>
  <sheetData>
    <row r="1" spans="1:9" s="21" customFormat="1" ht="21.75" customHeight="1" x14ac:dyDescent="0.25">
      <c r="A1" s="53" t="s">
        <v>0</v>
      </c>
      <c r="B1" s="60" t="s">
        <v>1</v>
      </c>
      <c r="C1" s="68" t="s">
        <v>2</v>
      </c>
      <c r="D1" s="69"/>
      <c r="E1" s="41" t="s">
        <v>4</v>
      </c>
      <c r="F1" s="48" t="s">
        <v>39</v>
      </c>
      <c r="G1" s="48"/>
      <c r="H1" s="48"/>
      <c r="I1" s="39" t="s">
        <v>42</v>
      </c>
    </row>
    <row r="2" spans="1:9" s="7" customFormat="1" ht="48" customHeight="1" thickBot="1" x14ac:dyDescent="0.3">
      <c r="A2" s="54"/>
      <c r="B2" s="61"/>
      <c r="C2" s="70"/>
      <c r="D2" s="71"/>
      <c r="E2" s="42"/>
      <c r="F2" s="20" t="s">
        <v>3</v>
      </c>
      <c r="G2" s="20" t="s">
        <v>40</v>
      </c>
      <c r="H2" s="20" t="s">
        <v>41</v>
      </c>
      <c r="I2" s="40"/>
    </row>
    <row r="3" spans="1:9" s="21" customFormat="1" ht="31.5" x14ac:dyDescent="0.25">
      <c r="A3" s="57">
        <v>1</v>
      </c>
      <c r="B3" s="48" t="s">
        <v>5</v>
      </c>
      <c r="C3" s="67" t="s">
        <v>5</v>
      </c>
      <c r="D3" s="13" t="s">
        <v>36</v>
      </c>
      <c r="E3" s="22">
        <v>753</v>
      </c>
      <c r="F3" s="22">
        <v>208</v>
      </c>
      <c r="G3" s="22">
        <v>42</v>
      </c>
      <c r="H3" s="22">
        <f t="shared" ref="H3:H50" si="0">F3-G3</f>
        <v>166</v>
      </c>
      <c r="I3" s="23">
        <v>56</v>
      </c>
    </row>
    <row r="4" spans="1:9" s="21" customFormat="1" x14ac:dyDescent="0.25">
      <c r="A4" s="58"/>
      <c r="B4" s="55"/>
      <c r="C4" s="45"/>
      <c r="D4" s="12" t="s">
        <v>37</v>
      </c>
      <c r="E4" s="24">
        <v>66</v>
      </c>
      <c r="F4" s="24">
        <v>3</v>
      </c>
      <c r="G4" s="24"/>
      <c r="H4" s="24">
        <f t="shared" si="0"/>
        <v>3</v>
      </c>
      <c r="I4" s="25"/>
    </row>
    <row r="5" spans="1:9" s="21" customFormat="1" ht="19.5" thickBot="1" x14ac:dyDescent="0.3">
      <c r="A5" s="58"/>
      <c r="B5" s="55"/>
      <c r="C5" s="49" t="s">
        <v>6</v>
      </c>
      <c r="D5" s="49"/>
      <c r="E5" s="24">
        <v>96</v>
      </c>
      <c r="F5" s="24">
        <v>23</v>
      </c>
      <c r="G5" s="24">
        <v>9</v>
      </c>
      <c r="H5" s="24">
        <f t="shared" si="0"/>
        <v>14</v>
      </c>
      <c r="I5" s="25">
        <v>10</v>
      </c>
    </row>
    <row r="6" spans="1:9" s="21" customFormat="1" ht="19.5" thickBot="1" x14ac:dyDescent="0.3">
      <c r="A6" s="59"/>
      <c r="B6" s="56"/>
      <c r="C6" s="72" t="s">
        <v>3</v>
      </c>
      <c r="D6" s="73"/>
      <c r="E6" s="26">
        <f>SUM(E3:E5)</f>
        <v>915</v>
      </c>
      <c r="F6" s="26">
        <f t="shared" ref="F6:I6" si="1">SUM(F3:F5)</f>
        <v>234</v>
      </c>
      <c r="G6" s="26">
        <f t="shared" si="1"/>
        <v>51</v>
      </c>
      <c r="H6" s="26">
        <f t="shared" si="0"/>
        <v>183</v>
      </c>
      <c r="I6" s="27">
        <f t="shared" si="1"/>
        <v>66</v>
      </c>
    </row>
    <row r="7" spans="1:9" s="21" customFormat="1" ht="19.5" thickBot="1" x14ac:dyDescent="0.3">
      <c r="A7" s="5">
        <v>2</v>
      </c>
      <c r="B7" s="15" t="s">
        <v>7</v>
      </c>
      <c r="C7" s="74" t="s">
        <v>7</v>
      </c>
      <c r="D7" s="75"/>
      <c r="E7" s="28">
        <v>249</v>
      </c>
      <c r="F7" s="28">
        <v>70</v>
      </c>
      <c r="G7" s="28">
        <v>14</v>
      </c>
      <c r="H7" s="28">
        <f t="shared" si="0"/>
        <v>56</v>
      </c>
      <c r="I7" s="29">
        <v>19</v>
      </c>
    </row>
    <row r="8" spans="1:9" s="21" customFormat="1" ht="31.5" x14ac:dyDescent="0.25">
      <c r="A8" s="57">
        <v>3</v>
      </c>
      <c r="B8" s="48" t="s">
        <v>8</v>
      </c>
      <c r="C8" s="67" t="s">
        <v>8</v>
      </c>
      <c r="D8" s="13" t="s">
        <v>36</v>
      </c>
      <c r="E8" s="22">
        <v>788</v>
      </c>
      <c r="F8" s="22">
        <v>225</v>
      </c>
      <c r="G8" s="22">
        <v>21</v>
      </c>
      <c r="H8" s="22">
        <f t="shared" si="0"/>
        <v>204</v>
      </c>
      <c r="I8" s="23">
        <v>59</v>
      </c>
    </row>
    <row r="9" spans="1:9" s="21" customFormat="1" x14ac:dyDescent="0.25">
      <c r="A9" s="58"/>
      <c r="B9" s="55"/>
      <c r="C9" s="45"/>
      <c r="D9" s="12" t="s">
        <v>37</v>
      </c>
      <c r="E9" s="24">
        <v>399</v>
      </c>
      <c r="F9" s="24">
        <v>5</v>
      </c>
      <c r="G9" s="24"/>
      <c r="H9" s="24">
        <f t="shared" si="0"/>
        <v>5</v>
      </c>
      <c r="I9" s="25"/>
    </row>
    <row r="10" spans="1:9" s="21" customFormat="1" x14ac:dyDescent="0.25">
      <c r="A10" s="58"/>
      <c r="B10" s="55"/>
      <c r="C10" s="76" t="s">
        <v>9</v>
      </c>
      <c r="D10" s="76"/>
      <c r="E10" s="24">
        <v>209</v>
      </c>
      <c r="F10" s="24">
        <v>70</v>
      </c>
      <c r="G10" s="24"/>
      <c r="H10" s="24">
        <f t="shared" si="0"/>
        <v>70</v>
      </c>
      <c r="I10" s="25">
        <v>15</v>
      </c>
    </row>
    <row r="11" spans="1:9" s="21" customFormat="1" ht="31.5" x14ac:dyDescent="0.25">
      <c r="A11" s="58"/>
      <c r="B11" s="55"/>
      <c r="C11" s="45" t="s">
        <v>10</v>
      </c>
      <c r="D11" s="12" t="s">
        <v>36</v>
      </c>
      <c r="E11" s="24">
        <v>187</v>
      </c>
      <c r="F11" s="24">
        <v>59</v>
      </c>
      <c r="G11" s="24">
        <v>9</v>
      </c>
      <c r="H11" s="24">
        <f t="shared" si="0"/>
        <v>50</v>
      </c>
      <c r="I11" s="25">
        <v>12</v>
      </c>
    </row>
    <row r="12" spans="1:9" s="21" customFormat="1" ht="19.5" thickBot="1" x14ac:dyDescent="0.3">
      <c r="A12" s="58"/>
      <c r="B12" s="55"/>
      <c r="C12" s="49"/>
      <c r="D12" s="14" t="s">
        <v>37</v>
      </c>
      <c r="E12" s="24">
        <v>22</v>
      </c>
      <c r="F12" s="24">
        <v>2</v>
      </c>
      <c r="G12" s="24"/>
      <c r="H12" s="24">
        <f t="shared" si="0"/>
        <v>2</v>
      </c>
      <c r="I12" s="25"/>
    </row>
    <row r="13" spans="1:9" s="21" customFormat="1" ht="19.5" thickBot="1" x14ac:dyDescent="0.3">
      <c r="A13" s="59"/>
      <c r="B13" s="56"/>
      <c r="C13" s="43" t="s">
        <v>3</v>
      </c>
      <c r="D13" s="44"/>
      <c r="E13" s="26">
        <f>SUM(E8:E12)</f>
        <v>1605</v>
      </c>
      <c r="F13" s="26">
        <f t="shared" ref="F13:I13" si="2">SUM(F8:F12)</f>
        <v>361</v>
      </c>
      <c r="G13" s="26">
        <f t="shared" si="2"/>
        <v>30</v>
      </c>
      <c r="H13" s="26">
        <f t="shared" si="0"/>
        <v>331</v>
      </c>
      <c r="I13" s="27">
        <f t="shared" si="2"/>
        <v>86</v>
      </c>
    </row>
    <row r="14" spans="1:9" s="21" customFormat="1" ht="19.5" thickBot="1" x14ac:dyDescent="0.3">
      <c r="A14" s="16">
        <v>4</v>
      </c>
      <c r="B14" s="5" t="s">
        <v>11</v>
      </c>
      <c r="C14" s="50" t="s">
        <v>11</v>
      </c>
      <c r="D14" s="50"/>
      <c r="E14" s="28">
        <v>256</v>
      </c>
      <c r="F14" s="28">
        <v>62</v>
      </c>
      <c r="G14" s="28">
        <v>16</v>
      </c>
      <c r="H14" s="28">
        <f t="shared" si="0"/>
        <v>46</v>
      </c>
      <c r="I14" s="29">
        <v>27</v>
      </c>
    </row>
    <row r="15" spans="1:9" s="21" customFormat="1" ht="19.5" thickBot="1" x14ac:dyDescent="0.3">
      <c r="A15" s="5">
        <v>5</v>
      </c>
      <c r="B15" s="8" t="s">
        <v>12</v>
      </c>
      <c r="C15" s="50" t="s">
        <v>12</v>
      </c>
      <c r="D15" s="50"/>
      <c r="E15" s="28">
        <v>223</v>
      </c>
      <c r="F15" s="28">
        <v>58</v>
      </c>
      <c r="G15" s="28">
        <v>16</v>
      </c>
      <c r="H15" s="28">
        <f t="shared" si="0"/>
        <v>42</v>
      </c>
      <c r="I15" s="29">
        <v>20</v>
      </c>
    </row>
    <row r="16" spans="1:9" s="21" customFormat="1" x14ac:dyDescent="0.25">
      <c r="A16" s="62">
        <v>6</v>
      </c>
      <c r="B16" s="66" t="s">
        <v>13</v>
      </c>
      <c r="C16" s="51" t="s">
        <v>13</v>
      </c>
      <c r="D16" s="51"/>
      <c r="E16" s="24">
        <v>152</v>
      </c>
      <c r="F16" s="24">
        <v>49</v>
      </c>
      <c r="G16" s="24">
        <v>7</v>
      </c>
      <c r="H16" s="24">
        <f t="shared" si="0"/>
        <v>42</v>
      </c>
      <c r="I16" s="25">
        <v>12</v>
      </c>
    </row>
    <row r="17" spans="1:9" s="21" customFormat="1" ht="19.5" thickBot="1" x14ac:dyDescent="0.3">
      <c r="A17" s="58"/>
      <c r="B17" s="55"/>
      <c r="C17" s="52" t="s">
        <v>14</v>
      </c>
      <c r="D17" s="52"/>
      <c r="E17" s="24">
        <v>8</v>
      </c>
      <c r="F17" s="24">
        <v>1</v>
      </c>
      <c r="G17" s="24"/>
      <c r="H17" s="24">
        <f t="shared" si="0"/>
        <v>1</v>
      </c>
      <c r="I17" s="25">
        <v>1</v>
      </c>
    </row>
    <row r="18" spans="1:9" s="21" customFormat="1" ht="19.5" thickBot="1" x14ac:dyDescent="0.3">
      <c r="A18" s="59"/>
      <c r="B18" s="56"/>
      <c r="C18" s="43" t="s">
        <v>3</v>
      </c>
      <c r="D18" s="44"/>
      <c r="E18" s="26">
        <f>SUM(E16:E17)</f>
        <v>160</v>
      </c>
      <c r="F18" s="26">
        <f t="shared" ref="F18:I18" si="3">SUM(F16:F17)</f>
        <v>50</v>
      </c>
      <c r="G18" s="26">
        <f t="shared" si="3"/>
        <v>7</v>
      </c>
      <c r="H18" s="26">
        <f t="shared" si="0"/>
        <v>43</v>
      </c>
      <c r="I18" s="27">
        <f t="shared" si="3"/>
        <v>13</v>
      </c>
    </row>
    <row r="19" spans="1:9" s="21" customFormat="1" ht="31.5" x14ac:dyDescent="0.25">
      <c r="A19" s="57">
        <v>7</v>
      </c>
      <c r="B19" s="63" t="s">
        <v>15</v>
      </c>
      <c r="C19" s="46" t="s">
        <v>15</v>
      </c>
      <c r="D19" s="19" t="s">
        <v>36</v>
      </c>
      <c r="E19" s="24">
        <v>405</v>
      </c>
      <c r="F19" s="24">
        <v>125</v>
      </c>
      <c r="G19" s="30">
        <v>4</v>
      </c>
      <c r="H19" s="24">
        <f t="shared" si="0"/>
        <v>121</v>
      </c>
      <c r="I19" s="31">
        <v>28</v>
      </c>
    </row>
    <row r="20" spans="1:9" s="21" customFormat="1" x14ac:dyDescent="0.25">
      <c r="A20" s="62"/>
      <c r="B20" s="64"/>
      <c r="C20" s="47"/>
      <c r="D20" s="14" t="s">
        <v>37</v>
      </c>
      <c r="E20" s="24">
        <v>158</v>
      </c>
      <c r="F20" s="24">
        <v>3</v>
      </c>
      <c r="G20" s="30"/>
      <c r="H20" s="24">
        <f t="shared" si="0"/>
        <v>3</v>
      </c>
      <c r="I20" s="31"/>
    </row>
    <row r="21" spans="1:9" s="21" customFormat="1" ht="31.5" x14ac:dyDescent="0.25">
      <c r="A21" s="58"/>
      <c r="B21" s="64"/>
      <c r="C21" s="45" t="s">
        <v>16</v>
      </c>
      <c r="D21" s="12" t="s">
        <v>36</v>
      </c>
      <c r="E21" s="24">
        <v>33</v>
      </c>
      <c r="F21" s="24">
        <v>12</v>
      </c>
      <c r="G21" s="30"/>
      <c r="H21" s="24">
        <f t="shared" si="0"/>
        <v>12</v>
      </c>
      <c r="I21" s="31">
        <v>3</v>
      </c>
    </row>
    <row r="22" spans="1:9" s="21" customFormat="1" x14ac:dyDescent="0.25">
      <c r="A22" s="58"/>
      <c r="B22" s="64"/>
      <c r="C22" s="45"/>
      <c r="D22" s="12" t="s">
        <v>37</v>
      </c>
      <c r="E22" s="24">
        <v>109</v>
      </c>
      <c r="F22" s="24">
        <v>1</v>
      </c>
      <c r="G22" s="30"/>
      <c r="H22" s="24">
        <f t="shared" si="0"/>
        <v>1</v>
      </c>
      <c r="I22" s="31"/>
    </row>
    <row r="23" spans="1:9" s="21" customFormat="1" ht="31.5" x14ac:dyDescent="0.25">
      <c r="A23" s="58"/>
      <c r="B23" s="64"/>
      <c r="C23" s="45" t="s">
        <v>17</v>
      </c>
      <c r="D23" s="12" t="s">
        <v>36</v>
      </c>
      <c r="E23" s="24">
        <v>3</v>
      </c>
      <c r="F23" s="24">
        <v>2</v>
      </c>
      <c r="G23" s="30"/>
      <c r="H23" s="24">
        <f t="shared" si="0"/>
        <v>2</v>
      </c>
      <c r="I23" s="31"/>
    </row>
    <row r="24" spans="1:9" s="21" customFormat="1" ht="19.5" thickBot="1" x14ac:dyDescent="0.3">
      <c r="A24" s="58"/>
      <c r="B24" s="64"/>
      <c r="C24" s="49"/>
      <c r="D24" s="14" t="s">
        <v>37</v>
      </c>
      <c r="E24" s="24">
        <v>180</v>
      </c>
      <c r="F24" s="24">
        <v>3</v>
      </c>
      <c r="G24" s="30"/>
      <c r="H24" s="24">
        <f t="shared" si="0"/>
        <v>3</v>
      </c>
      <c r="I24" s="31"/>
    </row>
    <row r="25" spans="1:9" s="21" customFormat="1" ht="19.5" thickBot="1" x14ac:dyDescent="0.3">
      <c r="A25" s="59"/>
      <c r="B25" s="65"/>
      <c r="C25" s="43" t="s">
        <v>3</v>
      </c>
      <c r="D25" s="44"/>
      <c r="E25" s="26">
        <f>SUM(E19:E24)</f>
        <v>888</v>
      </c>
      <c r="F25" s="26">
        <f t="shared" ref="F25:I25" si="4">SUM(F19:F24)</f>
        <v>146</v>
      </c>
      <c r="G25" s="26">
        <f t="shared" si="4"/>
        <v>4</v>
      </c>
      <c r="H25" s="26">
        <f t="shared" si="0"/>
        <v>142</v>
      </c>
      <c r="I25" s="27">
        <f t="shared" si="4"/>
        <v>31</v>
      </c>
    </row>
    <row r="26" spans="1:9" s="21" customFormat="1" x14ac:dyDescent="0.25">
      <c r="A26" s="57">
        <v>8</v>
      </c>
      <c r="B26" s="48" t="s">
        <v>18</v>
      </c>
      <c r="C26" s="77" t="s">
        <v>18</v>
      </c>
      <c r="D26" s="77"/>
      <c r="E26" s="22">
        <v>201</v>
      </c>
      <c r="F26" s="22">
        <v>57</v>
      </c>
      <c r="G26" s="22">
        <v>15</v>
      </c>
      <c r="H26" s="22">
        <f t="shared" si="0"/>
        <v>42</v>
      </c>
      <c r="I26" s="23">
        <v>20</v>
      </c>
    </row>
    <row r="27" spans="1:9" s="21" customFormat="1" ht="19.5" thickBot="1" x14ac:dyDescent="0.3">
      <c r="A27" s="58"/>
      <c r="B27" s="55"/>
      <c r="C27" s="52" t="s">
        <v>19</v>
      </c>
      <c r="D27" s="52"/>
      <c r="E27" s="24">
        <v>68</v>
      </c>
      <c r="F27" s="24">
        <v>16</v>
      </c>
      <c r="G27" s="24">
        <v>8</v>
      </c>
      <c r="H27" s="24">
        <f t="shared" si="0"/>
        <v>8</v>
      </c>
      <c r="I27" s="25">
        <v>8</v>
      </c>
    </row>
    <row r="28" spans="1:9" s="21" customFormat="1" ht="19.5" thickBot="1" x14ac:dyDescent="0.3">
      <c r="A28" s="59"/>
      <c r="B28" s="56"/>
      <c r="C28" s="43" t="s">
        <v>3</v>
      </c>
      <c r="D28" s="44"/>
      <c r="E28" s="26">
        <f>SUM(E26:E27)</f>
        <v>269</v>
      </c>
      <c r="F28" s="26">
        <f t="shared" ref="F28:I28" si="5">SUM(F26:F27)</f>
        <v>73</v>
      </c>
      <c r="G28" s="26">
        <f t="shared" si="5"/>
        <v>23</v>
      </c>
      <c r="H28" s="26">
        <f t="shared" si="0"/>
        <v>50</v>
      </c>
      <c r="I28" s="27">
        <f t="shared" si="5"/>
        <v>28</v>
      </c>
    </row>
    <row r="29" spans="1:9" s="21" customFormat="1" x14ac:dyDescent="0.25">
      <c r="A29" s="57">
        <v>9</v>
      </c>
      <c r="B29" s="48" t="s">
        <v>20</v>
      </c>
      <c r="C29" s="77" t="s">
        <v>20</v>
      </c>
      <c r="D29" s="77"/>
      <c r="E29" s="22">
        <v>297</v>
      </c>
      <c r="F29" s="22">
        <v>82</v>
      </c>
      <c r="G29" s="22">
        <v>30</v>
      </c>
      <c r="H29" s="24">
        <f t="shared" si="0"/>
        <v>52</v>
      </c>
      <c r="I29" s="23">
        <v>25</v>
      </c>
    </row>
    <row r="30" spans="1:9" s="21" customFormat="1" ht="19.5" thickBot="1" x14ac:dyDescent="0.3">
      <c r="A30" s="58"/>
      <c r="B30" s="55"/>
      <c r="C30" s="52" t="s">
        <v>21</v>
      </c>
      <c r="D30" s="52"/>
      <c r="E30" s="24">
        <v>18</v>
      </c>
      <c r="F30" s="24">
        <v>5</v>
      </c>
      <c r="G30" s="24"/>
      <c r="H30" s="24">
        <f t="shared" si="0"/>
        <v>5</v>
      </c>
      <c r="I30" s="25"/>
    </row>
    <row r="31" spans="1:9" s="21" customFormat="1" ht="19.5" thickBot="1" x14ac:dyDescent="0.3">
      <c r="A31" s="59"/>
      <c r="B31" s="56"/>
      <c r="C31" s="43" t="s">
        <v>3</v>
      </c>
      <c r="D31" s="44"/>
      <c r="E31" s="26">
        <f>SUM(E29:E30)</f>
        <v>315</v>
      </c>
      <c r="F31" s="26">
        <f t="shared" ref="F31:I31" si="6">SUM(F29:F30)</f>
        <v>87</v>
      </c>
      <c r="G31" s="26">
        <f>SUM(G29:G30)</f>
        <v>30</v>
      </c>
      <c r="H31" s="26">
        <f t="shared" si="0"/>
        <v>57</v>
      </c>
      <c r="I31" s="27">
        <f t="shared" si="6"/>
        <v>25</v>
      </c>
    </row>
    <row r="32" spans="1:9" s="21" customFormat="1" ht="19.5" thickBot="1" x14ac:dyDescent="0.3">
      <c r="A32" s="5">
        <v>10</v>
      </c>
      <c r="B32" s="8" t="s">
        <v>22</v>
      </c>
      <c r="C32" s="50" t="s">
        <v>22</v>
      </c>
      <c r="D32" s="50"/>
      <c r="E32" s="28">
        <v>335</v>
      </c>
      <c r="F32" s="28">
        <v>91</v>
      </c>
      <c r="G32" s="28">
        <v>41</v>
      </c>
      <c r="H32" s="28">
        <f t="shared" si="0"/>
        <v>50</v>
      </c>
      <c r="I32" s="29">
        <v>29</v>
      </c>
    </row>
    <row r="33" spans="1:9" s="21" customFormat="1" ht="19.5" thickBot="1" x14ac:dyDescent="0.3">
      <c r="A33" s="5">
        <v>11</v>
      </c>
      <c r="B33" s="8" t="s">
        <v>23</v>
      </c>
      <c r="C33" s="50" t="s">
        <v>23</v>
      </c>
      <c r="D33" s="50"/>
      <c r="E33" s="28">
        <v>203</v>
      </c>
      <c r="F33" s="28">
        <v>45</v>
      </c>
      <c r="G33" s="28">
        <v>28</v>
      </c>
      <c r="H33" s="28">
        <f t="shared" si="0"/>
        <v>17</v>
      </c>
      <c r="I33" s="29">
        <v>21</v>
      </c>
    </row>
    <row r="34" spans="1:9" s="21" customFormat="1" ht="19.5" thickBot="1" x14ac:dyDescent="0.3">
      <c r="A34" s="5">
        <v>12</v>
      </c>
      <c r="B34" s="8" t="s">
        <v>24</v>
      </c>
      <c r="C34" s="87" t="s">
        <v>24</v>
      </c>
      <c r="D34" s="87"/>
      <c r="E34" s="22">
        <v>157</v>
      </c>
      <c r="F34" s="22">
        <v>38</v>
      </c>
      <c r="G34" s="22">
        <v>17</v>
      </c>
      <c r="H34" s="22">
        <f t="shared" si="0"/>
        <v>21</v>
      </c>
      <c r="I34" s="23">
        <v>18</v>
      </c>
    </row>
    <row r="35" spans="1:9" s="21" customFormat="1" ht="31.5" x14ac:dyDescent="0.25">
      <c r="A35" s="81">
        <v>13</v>
      </c>
      <c r="B35" s="64" t="s">
        <v>25</v>
      </c>
      <c r="C35" s="85" t="s">
        <v>25</v>
      </c>
      <c r="D35" s="18" t="s">
        <v>36</v>
      </c>
      <c r="E35" s="32">
        <v>1289</v>
      </c>
      <c r="F35" s="22">
        <v>434</v>
      </c>
      <c r="G35" s="32">
        <v>39</v>
      </c>
      <c r="H35" s="22">
        <f t="shared" si="0"/>
        <v>395</v>
      </c>
      <c r="I35" s="33">
        <v>73</v>
      </c>
    </row>
    <row r="36" spans="1:9" s="21" customFormat="1" ht="19.5" thickBot="1" x14ac:dyDescent="0.3">
      <c r="A36" s="82"/>
      <c r="B36" s="64"/>
      <c r="C36" s="86"/>
      <c r="D36" s="17" t="s">
        <v>37</v>
      </c>
      <c r="E36" s="30">
        <v>14</v>
      </c>
      <c r="F36" s="24">
        <v>1</v>
      </c>
      <c r="G36" s="30"/>
      <c r="H36" s="24">
        <f t="shared" si="0"/>
        <v>1</v>
      </c>
      <c r="I36" s="31"/>
    </row>
    <row r="37" spans="1:9" s="21" customFormat="1" ht="19.5" customHeight="1" thickBot="1" x14ac:dyDescent="0.3">
      <c r="A37" s="82"/>
      <c r="B37" s="64"/>
      <c r="C37" s="83" t="s">
        <v>3</v>
      </c>
      <c r="D37" s="84"/>
      <c r="E37" s="34">
        <f>SUM(E35:E36)</f>
        <v>1303</v>
      </c>
      <c r="F37" s="34">
        <f t="shared" ref="F37:I37" si="7">SUM(F35:F36)</f>
        <v>435</v>
      </c>
      <c r="G37" s="34">
        <f t="shared" si="7"/>
        <v>39</v>
      </c>
      <c r="H37" s="34">
        <f t="shared" si="0"/>
        <v>396</v>
      </c>
      <c r="I37" s="35">
        <f t="shared" si="7"/>
        <v>73</v>
      </c>
    </row>
    <row r="38" spans="1:9" s="21" customFormat="1" x14ac:dyDescent="0.25">
      <c r="A38" s="57">
        <v>14</v>
      </c>
      <c r="B38" s="48" t="s">
        <v>26</v>
      </c>
      <c r="C38" s="51" t="s">
        <v>26</v>
      </c>
      <c r="D38" s="51"/>
      <c r="E38" s="24">
        <v>97</v>
      </c>
      <c r="F38" s="24">
        <v>23</v>
      </c>
      <c r="G38" s="24">
        <v>4</v>
      </c>
      <c r="H38" s="24">
        <f t="shared" si="0"/>
        <v>19</v>
      </c>
      <c r="I38" s="25">
        <v>9</v>
      </c>
    </row>
    <row r="39" spans="1:9" s="21" customFormat="1" ht="19.5" thickBot="1" x14ac:dyDescent="0.3">
      <c r="A39" s="58"/>
      <c r="B39" s="55"/>
      <c r="C39" s="52" t="s">
        <v>27</v>
      </c>
      <c r="D39" s="52"/>
      <c r="E39" s="24">
        <v>3</v>
      </c>
      <c r="F39" s="24">
        <v>1</v>
      </c>
      <c r="G39" s="24">
        <v>1</v>
      </c>
      <c r="H39" s="24">
        <f t="shared" si="0"/>
        <v>0</v>
      </c>
      <c r="I39" s="25"/>
    </row>
    <row r="40" spans="1:9" s="21" customFormat="1" ht="19.5" thickBot="1" x14ac:dyDescent="0.3">
      <c r="A40" s="59"/>
      <c r="B40" s="56"/>
      <c r="C40" s="43" t="s">
        <v>3</v>
      </c>
      <c r="D40" s="44"/>
      <c r="E40" s="26">
        <f>SUM(E38:E39)</f>
        <v>100</v>
      </c>
      <c r="F40" s="26">
        <f t="shared" ref="F40:I40" si="8">SUM(F38:F39)</f>
        <v>24</v>
      </c>
      <c r="G40" s="26">
        <f t="shared" si="8"/>
        <v>5</v>
      </c>
      <c r="H40" s="26">
        <f t="shared" si="0"/>
        <v>19</v>
      </c>
      <c r="I40" s="27">
        <f t="shared" si="8"/>
        <v>9</v>
      </c>
    </row>
    <row r="41" spans="1:9" s="21" customFormat="1" ht="19.5" thickBot="1" x14ac:dyDescent="0.3">
      <c r="A41" s="5">
        <v>15</v>
      </c>
      <c r="B41" s="15" t="s">
        <v>28</v>
      </c>
      <c r="C41" s="80" t="s">
        <v>28</v>
      </c>
      <c r="D41" s="50"/>
      <c r="E41" s="28">
        <v>47</v>
      </c>
      <c r="F41" s="28">
        <v>12</v>
      </c>
      <c r="G41" s="28">
        <v>3</v>
      </c>
      <c r="H41" s="28">
        <f t="shared" si="0"/>
        <v>9</v>
      </c>
      <c r="I41" s="29">
        <v>3</v>
      </c>
    </row>
    <row r="42" spans="1:9" s="21" customFormat="1" ht="19.5" thickBot="1" x14ac:dyDescent="0.3">
      <c r="A42" s="5">
        <v>16</v>
      </c>
      <c r="B42" s="15" t="s">
        <v>34</v>
      </c>
      <c r="C42" s="80" t="s">
        <v>34</v>
      </c>
      <c r="D42" s="50"/>
      <c r="E42" s="28">
        <v>114</v>
      </c>
      <c r="F42" s="28">
        <v>36</v>
      </c>
      <c r="G42" s="28">
        <v>2</v>
      </c>
      <c r="H42" s="28">
        <f t="shared" si="0"/>
        <v>34</v>
      </c>
      <c r="I42" s="29">
        <v>5</v>
      </c>
    </row>
    <row r="43" spans="1:9" s="21" customFormat="1" ht="19.5" thickBot="1" x14ac:dyDescent="0.3">
      <c r="A43" s="5">
        <v>17</v>
      </c>
      <c r="B43" s="15" t="s">
        <v>33</v>
      </c>
      <c r="C43" s="80" t="s">
        <v>33</v>
      </c>
      <c r="D43" s="50"/>
      <c r="E43" s="28">
        <v>164</v>
      </c>
      <c r="F43" s="28">
        <v>38</v>
      </c>
      <c r="G43" s="28">
        <v>2</v>
      </c>
      <c r="H43" s="28">
        <f t="shared" si="0"/>
        <v>36</v>
      </c>
      <c r="I43" s="29">
        <v>16</v>
      </c>
    </row>
    <row r="44" spans="1:9" s="21" customFormat="1" x14ac:dyDescent="0.25">
      <c r="A44" s="57">
        <v>18</v>
      </c>
      <c r="B44" s="48" t="s">
        <v>29</v>
      </c>
      <c r="C44" s="51" t="s">
        <v>29</v>
      </c>
      <c r="D44" s="51"/>
      <c r="E44" s="24">
        <v>200</v>
      </c>
      <c r="F44" s="24">
        <v>48</v>
      </c>
      <c r="G44" s="24">
        <v>17</v>
      </c>
      <c r="H44" s="24">
        <f t="shared" si="0"/>
        <v>31</v>
      </c>
      <c r="I44" s="25">
        <v>19</v>
      </c>
    </row>
    <row r="45" spans="1:9" s="21" customFormat="1" ht="19.5" thickBot="1" x14ac:dyDescent="0.3">
      <c r="A45" s="58"/>
      <c r="B45" s="55"/>
      <c r="C45" s="52" t="s">
        <v>30</v>
      </c>
      <c r="D45" s="52"/>
      <c r="E45" s="24">
        <v>55</v>
      </c>
      <c r="F45" s="24">
        <v>14</v>
      </c>
      <c r="G45" s="24">
        <v>10</v>
      </c>
      <c r="H45" s="24">
        <f t="shared" si="0"/>
        <v>4</v>
      </c>
      <c r="I45" s="25">
        <v>8</v>
      </c>
    </row>
    <row r="46" spans="1:9" s="21" customFormat="1" ht="19.5" thickBot="1" x14ac:dyDescent="0.3">
      <c r="A46" s="59"/>
      <c r="B46" s="56"/>
      <c r="C46" s="43" t="s">
        <v>3</v>
      </c>
      <c r="D46" s="44"/>
      <c r="E46" s="26">
        <f>SUM(E44:E45)</f>
        <v>255</v>
      </c>
      <c r="F46" s="26">
        <f t="shared" ref="F46:I46" si="9">SUM(F44:F45)</f>
        <v>62</v>
      </c>
      <c r="G46" s="26">
        <f t="shared" si="9"/>
        <v>27</v>
      </c>
      <c r="H46" s="26">
        <f t="shared" si="0"/>
        <v>35</v>
      </c>
      <c r="I46" s="27">
        <f t="shared" si="9"/>
        <v>27</v>
      </c>
    </row>
    <row r="47" spans="1:9" s="21" customFormat="1" x14ac:dyDescent="0.25">
      <c r="A47" s="57">
        <v>19</v>
      </c>
      <c r="B47" s="48" t="s">
        <v>35</v>
      </c>
      <c r="C47" s="77" t="s">
        <v>35</v>
      </c>
      <c r="D47" s="77"/>
      <c r="E47" s="22">
        <v>169</v>
      </c>
      <c r="F47" s="22">
        <v>50</v>
      </c>
      <c r="G47" s="22">
        <v>14</v>
      </c>
      <c r="H47" s="24">
        <f t="shared" si="0"/>
        <v>36</v>
      </c>
      <c r="I47" s="23">
        <v>15</v>
      </c>
    </row>
    <row r="48" spans="1:9" s="21" customFormat="1" ht="19.5" thickBot="1" x14ac:dyDescent="0.3">
      <c r="A48" s="58"/>
      <c r="B48" s="55"/>
      <c r="C48" s="52" t="s">
        <v>31</v>
      </c>
      <c r="D48" s="52"/>
      <c r="E48" s="24">
        <v>4</v>
      </c>
      <c r="F48" s="24">
        <v>1</v>
      </c>
      <c r="G48" s="24"/>
      <c r="H48" s="24">
        <f t="shared" si="0"/>
        <v>1</v>
      </c>
      <c r="I48" s="25"/>
    </row>
    <row r="49" spans="1:9" s="21" customFormat="1" ht="19.5" thickBot="1" x14ac:dyDescent="0.3">
      <c r="A49" s="59"/>
      <c r="B49" s="56"/>
      <c r="C49" s="43" t="s">
        <v>3</v>
      </c>
      <c r="D49" s="44"/>
      <c r="E49" s="26">
        <f>SUM(E47:E48)</f>
        <v>173</v>
      </c>
      <c r="F49" s="26">
        <f t="shared" ref="F49:I49" si="10">SUM(F47:F48)</f>
        <v>51</v>
      </c>
      <c r="G49" s="26">
        <f t="shared" si="10"/>
        <v>14</v>
      </c>
      <c r="H49" s="26">
        <f t="shared" si="0"/>
        <v>37</v>
      </c>
      <c r="I49" s="27">
        <f t="shared" si="10"/>
        <v>15</v>
      </c>
    </row>
    <row r="50" spans="1:9" s="21" customFormat="1" ht="19.5" thickBot="1" x14ac:dyDescent="0.3">
      <c r="A50" s="5">
        <v>20</v>
      </c>
      <c r="B50" s="8" t="s">
        <v>32</v>
      </c>
      <c r="C50" s="50" t="s">
        <v>32</v>
      </c>
      <c r="D50" s="50"/>
      <c r="E50" s="28">
        <v>375</v>
      </c>
      <c r="F50" s="28">
        <v>88</v>
      </c>
      <c r="G50" s="28">
        <v>20</v>
      </c>
      <c r="H50" s="24">
        <f t="shared" si="0"/>
        <v>68</v>
      </c>
      <c r="I50" s="29">
        <v>38</v>
      </c>
    </row>
    <row r="51" spans="1:9" s="21" customFormat="1" ht="25.5" customHeight="1" thickBot="1" x14ac:dyDescent="0.3">
      <c r="A51" s="78" t="s">
        <v>38</v>
      </c>
      <c r="B51" s="79"/>
      <c r="C51" s="79"/>
      <c r="D51" s="79"/>
      <c r="E51" s="36">
        <f>E6+E7+E13+E14+E15+E18+E25+E28+E31+E32+E33+E34+E37+E40+E41+E42+E43+E46+E49+E50</f>
        <v>8106</v>
      </c>
      <c r="F51" s="36">
        <f t="shared" ref="F51:I51" si="11">F6+F7+F13+F14+F15+F18+F25+F28+F31+F32+F33+F34+F37+F40+F41+F42+F43+F46+F49+F50</f>
        <v>2061</v>
      </c>
      <c r="G51" s="36">
        <f t="shared" si="11"/>
        <v>389</v>
      </c>
      <c r="H51" s="36">
        <f t="shared" si="11"/>
        <v>1672</v>
      </c>
      <c r="I51" s="37">
        <f t="shared" si="11"/>
        <v>569</v>
      </c>
    </row>
    <row r="52" spans="1:9" s="6" customFormat="1" ht="15.75" x14ac:dyDescent="0.25">
      <c r="A52" s="9"/>
      <c r="B52" s="9"/>
      <c r="C52" s="10"/>
      <c r="D52" s="11"/>
      <c r="E52" s="38"/>
      <c r="F52" s="38"/>
      <c r="G52" s="38"/>
      <c r="H52" s="38"/>
      <c r="I52" s="38"/>
    </row>
  </sheetData>
  <mergeCells count="68">
    <mergeCell ref="A35:A37"/>
    <mergeCell ref="C37:D37"/>
    <mergeCell ref="C35:C36"/>
    <mergeCell ref="C32:D32"/>
    <mergeCell ref="C33:D33"/>
    <mergeCell ref="C34:D34"/>
    <mergeCell ref="B35:B37"/>
    <mergeCell ref="C31:D31"/>
    <mergeCell ref="C27:D27"/>
    <mergeCell ref="C28:D28"/>
    <mergeCell ref="C29:D29"/>
    <mergeCell ref="C30:D30"/>
    <mergeCell ref="C26:D26"/>
    <mergeCell ref="C23:C24"/>
    <mergeCell ref="C38:D38"/>
    <mergeCell ref="C50:D50"/>
    <mergeCell ref="A51:D51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39:D39"/>
    <mergeCell ref="B47:B49"/>
    <mergeCell ref="A47:A49"/>
    <mergeCell ref="C3:C4"/>
    <mergeCell ref="C1:D2"/>
    <mergeCell ref="C5:D5"/>
    <mergeCell ref="C6:D6"/>
    <mergeCell ref="C7:D7"/>
    <mergeCell ref="C8:C9"/>
    <mergeCell ref="C10:D10"/>
    <mergeCell ref="B29:B31"/>
    <mergeCell ref="A29:A31"/>
    <mergeCell ref="B38:B40"/>
    <mergeCell ref="A38:A40"/>
    <mergeCell ref="B44:B46"/>
    <mergeCell ref="A44:A46"/>
    <mergeCell ref="C13:D13"/>
    <mergeCell ref="A16:A18"/>
    <mergeCell ref="B19:B25"/>
    <mergeCell ref="A19:A25"/>
    <mergeCell ref="B26:B28"/>
    <mergeCell ref="A26:A28"/>
    <mergeCell ref="B16:B18"/>
    <mergeCell ref="A1:A2"/>
    <mergeCell ref="B3:B6"/>
    <mergeCell ref="A3:A6"/>
    <mergeCell ref="B8:B13"/>
    <mergeCell ref="A8:A13"/>
    <mergeCell ref="B1:B2"/>
    <mergeCell ref="I1:I2"/>
    <mergeCell ref="E1:E2"/>
    <mergeCell ref="C18:D18"/>
    <mergeCell ref="C21:C22"/>
    <mergeCell ref="C25:D25"/>
    <mergeCell ref="C19:C20"/>
    <mergeCell ref="F1:H1"/>
    <mergeCell ref="C11:C12"/>
    <mergeCell ref="C14:D14"/>
    <mergeCell ref="C15:D15"/>
    <mergeCell ref="C16:D16"/>
    <mergeCell ref="C17:D17"/>
  </mergeCells>
  <pageMargins left="0.23622047244094491" right="0.23622047244094491" top="0.74803149606299213" bottom="0.35433070866141736" header="0.31496062992125984" footer="0.31496062992125984"/>
  <pageSetup paperSize="9" scale="47" orientation="landscape" r:id="rId1"/>
  <headerFooter>
    <oddHeader>&amp;C&amp;"-,Pogrubiony"&amp;14ZESTAWIENIE DANYCH DOTYCZĄCCH GOSPODARKI ODPADAMI KOMUNALNYMI
NA TERENIE GMINY NOWE MIASTO NAD WARTĄ
STAN NA DZIEŃ 31.07.2020  ROK&amp;R&amp;"-,Pogrubiony"&amp;14ZAŁĄCZNIK 7A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Siemieniec</dc:creator>
  <cp:lastModifiedBy>Izabela Siemieniec</cp:lastModifiedBy>
  <cp:lastPrinted>2020-08-10T10:06:14Z</cp:lastPrinted>
  <dcterms:created xsi:type="dcterms:W3CDTF">2015-11-19T08:30:32Z</dcterms:created>
  <dcterms:modified xsi:type="dcterms:W3CDTF">2020-08-24T08:30:12Z</dcterms:modified>
</cp:coreProperties>
</file>