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66" windowWidth="19320" windowHeight="9975" activeTab="0"/>
  </bookViews>
  <sheets>
    <sheet name="Zał. nr 3 cd.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<sst xmlns="http://schemas.openxmlformats.org/spreadsheetml/2006/main" count="72" uniqueCount="44">
  <si>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Dział</t>
  </si>
  <si>
    <t>Rozdział</t>
  </si>
  <si>
    <t>Nazwa</t>
  </si>
  <si>
    <t>Plan</t>
  </si>
  <si>
    <t>Wykonanie</t>
  </si>
  <si>
    <t>RAZEM</t>
  </si>
  <si>
    <t>Gospodarka mieszkaniowa/Gospodarka gruntami i nieruchomościami</t>
  </si>
  <si>
    <t>Oświata i wychowanie/Szkoły podstawowe</t>
  </si>
  <si>
    <t>Gospodarka komunalna i ochrona środowiska/Pozostała działalność</t>
  </si>
  <si>
    <t>Transport i łączność/Drogi publiczne powiatowe</t>
  </si>
  <si>
    <t>Transport i łączność/Drogi publiczne gminne</t>
  </si>
  <si>
    <t>Transport i łączność/Drogi wewnętrzne</t>
  </si>
  <si>
    <t>§</t>
  </si>
  <si>
    <t>Z tego:</t>
  </si>
  <si>
    <t xml:space="preserve">Plan </t>
  </si>
  <si>
    <t>Administracja publiczna/Pozostała działalność</t>
  </si>
  <si>
    <t>Bezpieczeństwo publiczne i ochrona przeciwpożarowa/Ochotnicze straże pożarne</t>
  </si>
  <si>
    <t>Gospodarka komunalna i ochrona środowiska/Gospodarka ściekowa i ochrona wód</t>
  </si>
  <si>
    <t>Kultura i ochrona dziedzictwa narodowego/Ochrona zabytków i opieka nad zabytkami</t>
  </si>
  <si>
    <t>Wydatki na programy finansowane z udziałem środków, o których mowa w art. 5 ust. 1 pkt 2 i 3</t>
  </si>
  <si>
    <t>WYDATKI MAJĄTKOWE</t>
  </si>
  <si>
    <t>Wydatki majątkowe</t>
  </si>
  <si>
    <t>Transport i łączność/Drogi publiczne krajowe</t>
  </si>
  <si>
    <t>Wydatki inwestycyjne jednostek budżetowych</t>
  </si>
  <si>
    <t>Wydatki na zakupy inwestycyjne jednostek budżetowych</t>
  </si>
  <si>
    <t>Informatyka/Pozostała działalność</t>
  </si>
  <si>
    <t>Gospodarka komunalna i ochrona środowiska/Zakłady gospodarki komunalnej</t>
  </si>
  <si>
    <t>Dotacje celowe przekazane z budżetu na finansowanie lub dofinansowanie zadań inwestycyjnych obiektów zabytkowych jednostkom niezaliczanym do sektora finansów publicznych</t>
  </si>
  <si>
    <t>Inwestycje i zakupy inwestycyjne</t>
  </si>
  <si>
    <t>w tym:</t>
  </si>
  <si>
    <t>Transport i łączność/Drogi publiczne wojewódzkie</t>
  </si>
  <si>
    <t>Działalność usługowa/Cmentarze</t>
  </si>
  <si>
    <t>Kultura fizyczna i sport/Obiekty sportowe</t>
  </si>
  <si>
    <t>Bezpieczeństwo publiczne i ochrona przeciwpożarowa/Pozostała działaność</t>
  </si>
  <si>
    <t>Różne rozliczenia/ Rezerwy ogólne i celowe</t>
  </si>
  <si>
    <t>Rezerwy na inwestycje i zakupy inwestycyjne</t>
  </si>
  <si>
    <t>Dotacja celowa na pomoc finansową udzielaną między jednostkami samorządu terytorialnego na dofinansowanie własnych zadań inwestycyjnych i zakupów inwestycyjnych</t>
  </si>
  <si>
    <t>Zwroty dotacji oraz płatności , w tym wykorzystanych niezgodnie z przeznaczeniem lub wykorzystanych z naruszeniem procedur, pobranych nienależnie lub w nadmiernej wysokości , dotyczące wydatków majątkowych</t>
  </si>
  <si>
    <t>Bezpieczeństwo publiczne i ochrona przeciwpożarowa/Komendy wojewódzkie Policji</t>
  </si>
  <si>
    <t>Wpłaty jednostek na fundusz celowy na finansowanie lub dofinansowanie zadań inwestycyjnych</t>
  </si>
  <si>
    <t>Oświata i wychowanie/Inne formy wychowania przedszkolnego</t>
  </si>
  <si>
    <t>Dotacje celowe z budżetu na finansowanie lub dofinansowanie kosztów realizacji inwestycji i zakupów inwestycyjnych samorządowych zakładów budżetowych</t>
  </si>
  <si>
    <t>Wydatki na zakupy inwestycyjne  jednostek budżetowych</t>
  </si>
  <si>
    <t>Kultura fizyczna i sport/Pozostała działalność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</si>
</sst>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0\-00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3.75"/>
      <color indexed="12"/>
      <name val="Czcionka tekstu podstawowego"/>
      <family val="2"/>
    </font>
    <font>
      <u val="single"/>
      <sz val="13.75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left" wrapText="1"/>
    </xf>
    <xf numFmtId="0" fontId="2" fillId="35" borderId="1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zoomScalePageLayoutView="0" workbookViewId="0" topLeftCell="A74">
      <selection activeCell="E92" sqref="E92"/>
    </sheetView>
  </sheetViews>
  <sheetFormatPr defaultColWidth="8.796875" defaultRowHeight="14.25"/>
  <cols>
    <col min="1" max="1" width="4.5" style="1" customWidth="1"/>
    <col min="2" max="2" width="6.59765625" style="1" customWidth="1"/>
    <col min="3" max="3" width="3.8984375" style="1" customWidth="1"/>
    <col min="4" max="4" width="43.09765625" style="1" customWidth="1"/>
    <col min="5" max="5" width="10.59765625" style="1" customWidth="1"/>
    <col min="6" max="6" width="10.8984375" style="1" customWidth="1"/>
    <col min="7" max="7" width="10.5" style="1" customWidth="1"/>
    <col min="8" max="8" width="10.69921875" style="1" customWidth="1"/>
    <col min="9" max="9" width="9.69921875" style="1" customWidth="1"/>
    <col min="10" max="10" width="9.8984375" style="1" customWidth="1"/>
    <col min="11" max="16384" width="9" style="1" customWidth="1"/>
  </cols>
  <sheetData>
    <row r="1" spans="1:10" ht="15.7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22" ht="15.75">
      <c r="A3" s="71" t="s">
        <v>20</v>
      </c>
      <c r="B3" s="71"/>
      <c r="C3" s="71"/>
      <c r="D3" s="71"/>
      <c r="E3" s="71"/>
      <c r="F3" s="71"/>
      <c r="G3" s="71"/>
      <c r="H3" s="71"/>
      <c r="I3" s="71"/>
      <c r="J3" s="7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4.25" customHeight="1">
      <c r="A5" s="82" t="s">
        <v>0</v>
      </c>
      <c r="B5" s="82" t="s">
        <v>1</v>
      </c>
      <c r="C5" s="82" t="s">
        <v>12</v>
      </c>
      <c r="D5" s="13"/>
      <c r="E5" s="75" t="s">
        <v>21</v>
      </c>
      <c r="F5" s="85"/>
      <c r="G5" s="72" t="s">
        <v>13</v>
      </c>
      <c r="H5" s="73"/>
      <c r="I5" s="73"/>
      <c r="J5" s="7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4.25" customHeight="1">
      <c r="A6" s="83"/>
      <c r="B6" s="83"/>
      <c r="C6" s="83"/>
      <c r="D6" s="14"/>
      <c r="E6" s="86"/>
      <c r="F6" s="87"/>
      <c r="G6" s="75" t="s">
        <v>28</v>
      </c>
      <c r="H6" s="76"/>
      <c r="I6" s="72" t="s">
        <v>29</v>
      </c>
      <c r="J6" s="7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57" customHeight="1">
      <c r="A7" s="83"/>
      <c r="B7" s="83"/>
      <c r="C7" s="83"/>
      <c r="D7" s="14" t="s">
        <v>2</v>
      </c>
      <c r="E7" s="77"/>
      <c r="F7" s="88"/>
      <c r="G7" s="77"/>
      <c r="H7" s="78"/>
      <c r="I7" s="72" t="s">
        <v>19</v>
      </c>
      <c r="J7" s="7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>
      <c r="A8" s="84"/>
      <c r="B8" s="84"/>
      <c r="C8" s="84"/>
      <c r="D8" s="15"/>
      <c r="E8" s="16" t="s">
        <v>3</v>
      </c>
      <c r="F8" s="17" t="s">
        <v>4</v>
      </c>
      <c r="G8" s="16" t="s">
        <v>3</v>
      </c>
      <c r="H8" s="17" t="s">
        <v>4</v>
      </c>
      <c r="I8" s="18" t="s">
        <v>14</v>
      </c>
      <c r="J8" s="10" t="s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9">
        <v>1</v>
      </c>
      <c r="B9" s="16">
        <v>2</v>
      </c>
      <c r="C9" s="16">
        <v>3</v>
      </c>
      <c r="D9" s="16"/>
      <c r="E9" s="19">
        <v>4</v>
      </c>
      <c r="F9" s="16">
        <v>5</v>
      </c>
      <c r="G9" s="10">
        <v>6</v>
      </c>
      <c r="H9" s="10">
        <v>7</v>
      </c>
      <c r="I9" s="16">
        <v>8</v>
      </c>
      <c r="J9" s="16">
        <v>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0" ht="12.75">
      <c r="A10" s="65" t="s">
        <v>22</v>
      </c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2.75">
      <c r="A11" s="25">
        <v>600</v>
      </c>
      <c r="B11" s="25">
        <v>60011</v>
      </c>
      <c r="C11" s="27">
        <v>6050</v>
      </c>
      <c r="D11" s="28" t="s">
        <v>23</v>
      </c>
      <c r="E11" s="21">
        <v>200000</v>
      </c>
      <c r="F11" s="23">
        <v>112555.67</v>
      </c>
      <c r="G11" s="21">
        <v>200000</v>
      </c>
      <c r="H11" s="23">
        <v>112555.67</v>
      </c>
      <c r="I11" s="23">
        <v>0</v>
      </c>
      <c r="J11" s="23">
        <v>0</v>
      </c>
    </row>
    <row r="12" spans="1:11" ht="12.75">
      <c r="A12" s="29">
        <v>600</v>
      </c>
      <c r="B12" s="29">
        <v>60011</v>
      </c>
      <c r="C12" s="25"/>
      <c r="D12" s="30"/>
      <c r="E12" s="26">
        <f>E11</f>
        <v>200000</v>
      </c>
      <c r="F12" s="31">
        <f>F11</f>
        <v>112555.67</v>
      </c>
      <c r="G12" s="26">
        <f>G11</f>
        <v>200000</v>
      </c>
      <c r="H12" s="31">
        <f>H11</f>
        <v>112555.67</v>
      </c>
      <c r="I12" s="24">
        <v>0</v>
      </c>
      <c r="J12" s="24">
        <v>0</v>
      </c>
      <c r="K12" s="3"/>
    </row>
    <row r="13" spans="1:11" ht="12.75">
      <c r="A13" s="79" t="s">
        <v>30</v>
      </c>
      <c r="B13" s="80"/>
      <c r="C13" s="80"/>
      <c r="D13" s="80"/>
      <c r="E13" s="80"/>
      <c r="F13" s="80"/>
      <c r="G13" s="80"/>
      <c r="H13" s="80"/>
      <c r="I13" s="80"/>
      <c r="J13" s="81"/>
      <c r="K13" s="3"/>
    </row>
    <row r="14" spans="1:11" ht="12.75">
      <c r="A14" s="25">
        <v>600</v>
      </c>
      <c r="B14" s="25">
        <v>60013</v>
      </c>
      <c r="C14" s="25">
        <v>6050</v>
      </c>
      <c r="D14" s="20" t="s">
        <v>23</v>
      </c>
      <c r="E14" s="21">
        <v>37000</v>
      </c>
      <c r="F14" s="21">
        <v>34440</v>
      </c>
      <c r="G14" s="21">
        <v>37000</v>
      </c>
      <c r="H14" s="21">
        <v>34440</v>
      </c>
      <c r="I14" s="21">
        <v>0</v>
      </c>
      <c r="J14" s="21">
        <v>0</v>
      </c>
      <c r="K14" s="3"/>
    </row>
    <row r="15" spans="1:11" ht="38.25">
      <c r="A15" s="25">
        <v>600</v>
      </c>
      <c r="B15" s="25">
        <v>60013</v>
      </c>
      <c r="C15" s="25">
        <v>6300</v>
      </c>
      <c r="D15" s="20" t="s">
        <v>36</v>
      </c>
      <c r="E15" s="21">
        <v>123000</v>
      </c>
      <c r="F15" s="21">
        <v>0</v>
      </c>
      <c r="G15" s="21">
        <v>123000</v>
      </c>
      <c r="H15" s="21">
        <v>0</v>
      </c>
      <c r="I15" s="21">
        <v>0</v>
      </c>
      <c r="J15" s="21">
        <v>0</v>
      </c>
      <c r="K15" s="3"/>
    </row>
    <row r="16" spans="1:11" ht="12.75">
      <c r="A16" s="42">
        <v>600</v>
      </c>
      <c r="B16" s="42">
        <v>60013</v>
      </c>
      <c r="C16" s="25"/>
      <c r="D16" s="25"/>
      <c r="E16" s="26">
        <f>SUM(E14:E15)</f>
        <v>160000</v>
      </c>
      <c r="F16" s="26">
        <f>SUM(F14:F15)</f>
        <v>34440</v>
      </c>
      <c r="G16" s="26">
        <f>SUM(G14:G15)</f>
        <v>160000</v>
      </c>
      <c r="H16" s="26">
        <f>SUM(H14:H15)</f>
        <v>34440</v>
      </c>
      <c r="I16" s="26">
        <f>I14</f>
        <v>0</v>
      </c>
      <c r="J16" s="26">
        <f>J14</f>
        <v>0</v>
      </c>
      <c r="K16" s="3"/>
    </row>
    <row r="17" spans="1:10" ht="12.75">
      <c r="A17" s="65" t="s">
        <v>9</v>
      </c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2.75">
      <c r="A18" s="25">
        <v>600</v>
      </c>
      <c r="B18" s="25">
        <v>60014</v>
      </c>
      <c r="C18" s="25">
        <v>6050</v>
      </c>
      <c r="D18" s="20" t="s">
        <v>23</v>
      </c>
      <c r="E18" s="21">
        <v>15542</v>
      </c>
      <c r="F18" s="21">
        <v>8901.95</v>
      </c>
      <c r="G18" s="21">
        <v>15542</v>
      </c>
      <c r="H18" s="21">
        <v>8901.95</v>
      </c>
      <c r="I18" s="21">
        <v>0</v>
      </c>
      <c r="J18" s="21">
        <v>0</v>
      </c>
    </row>
    <row r="19" spans="1:10" ht="12.75">
      <c r="A19" s="25">
        <v>600</v>
      </c>
      <c r="B19" s="25">
        <v>60014</v>
      </c>
      <c r="C19" s="25">
        <v>6058</v>
      </c>
      <c r="D19" s="20" t="s">
        <v>23</v>
      </c>
      <c r="E19" s="21">
        <v>46706</v>
      </c>
      <c r="F19" s="21">
        <v>31542.53</v>
      </c>
      <c r="G19" s="21">
        <v>46706</v>
      </c>
      <c r="H19" s="21">
        <v>31542.53</v>
      </c>
      <c r="I19" s="21">
        <v>46706</v>
      </c>
      <c r="J19" s="21">
        <v>31542.53</v>
      </c>
    </row>
    <row r="20" spans="1:10" ht="12.75">
      <c r="A20" s="25">
        <v>600</v>
      </c>
      <c r="B20" s="25">
        <v>60014</v>
      </c>
      <c r="C20" s="25">
        <v>6059</v>
      </c>
      <c r="D20" s="20" t="s">
        <v>23</v>
      </c>
      <c r="E20" s="21">
        <v>11752</v>
      </c>
      <c r="F20" s="21">
        <v>7935.66</v>
      </c>
      <c r="G20" s="21">
        <v>11752</v>
      </c>
      <c r="H20" s="21">
        <v>7935.66</v>
      </c>
      <c r="I20" s="21">
        <v>11752</v>
      </c>
      <c r="J20" s="21">
        <v>7935.66</v>
      </c>
    </row>
    <row r="21" spans="1:10" ht="12.75">
      <c r="A21" s="42">
        <v>600</v>
      </c>
      <c r="B21" s="42">
        <v>60014</v>
      </c>
      <c r="C21" s="25"/>
      <c r="D21" s="25"/>
      <c r="E21" s="26">
        <f aca="true" t="shared" si="0" ref="E21:J21">SUM(E18:E20)</f>
        <v>74000</v>
      </c>
      <c r="F21" s="26">
        <f t="shared" si="0"/>
        <v>48380.14</v>
      </c>
      <c r="G21" s="26">
        <f t="shared" si="0"/>
        <v>74000</v>
      </c>
      <c r="H21" s="26">
        <f t="shared" si="0"/>
        <v>48380.14</v>
      </c>
      <c r="I21" s="26">
        <f t="shared" si="0"/>
        <v>58458</v>
      </c>
      <c r="J21" s="26">
        <f t="shared" si="0"/>
        <v>39478.19</v>
      </c>
    </row>
    <row r="22" spans="1:10" ht="12.75">
      <c r="A22" s="65" t="s">
        <v>10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2.75">
      <c r="A23" s="25">
        <v>600</v>
      </c>
      <c r="B23" s="25">
        <v>60016</v>
      </c>
      <c r="C23" s="25">
        <v>6050</v>
      </c>
      <c r="D23" s="28" t="s">
        <v>23</v>
      </c>
      <c r="E23" s="21">
        <v>1663390</v>
      </c>
      <c r="F23" s="23">
        <v>1481559.53</v>
      </c>
      <c r="G23" s="21">
        <v>1663390</v>
      </c>
      <c r="H23" s="23">
        <v>1481559.53</v>
      </c>
      <c r="I23" s="56">
        <v>0</v>
      </c>
      <c r="J23" s="21">
        <v>0</v>
      </c>
    </row>
    <row r="24" spans="1:10" ht="12.75">
      <c r="A24" s="29">
        <v>600</v>
      </c>
      <c r="B24" s="29">
        <v>60016</v>
      </c>
      <c r="C24" s="32"/>
      <c r="D24" s="25"/>
      <c r="E24" s="26">
        <f aca="true" t="shared" si="1" ref="E24:J24">SUM(E23:E23)</f>
        <v>1663390</v>
      </c>
      <c r="F24" s="31">
        <f t="shared" si="1"/>
        <v>1481559.53</v>
      </c>
      <c r="G24" s="26">
        <f t="shared" si="1"/>
        <v>1663390</v>
      </c>
      <c r="H24" s="31">
        <f t="shared" si="1"/>
        <v>1481559.53</v>
      </c>
      <c r="I24" s="57">
        <f t="shared" si="1"/>
        <v>0</v>
      </c>
      <c r="J24" s="26">
        <f t="shared" si="1"/>
        <v>0</v>
      </c>
    </row>
    <row r="25" spans="1:10" ht="12.75">
      <c r="A25" s="65" t="s">
        <v>11</v>
      </c>
      <c r="B25" s="66"/>
      <c r="C25" s="66"/>
      <c r="D25" s="66"/>
      <c r="E25" s="66"/>
      <c r="F25" s="66"/>
      <c r="G25" s="66"/>
      <c r="H25" s="66"/>
      <c r="I25" s="66"/>
      <c r="J25" s="67"/>
    </row>
    <row r="26" spans="1:10" ht="12.75">
      <c r="A26" s="25">
        <v>600</v>
      </c>
      <c r="B26" s="25">
        <v>60017</v>
      </c>
      <c r="C26" s="35">
        <v>6050</v>
      </c>
      <c r="D26" s="28" t="s">
        <v>23</v>
      </c>
      <c r="E26" s="21">
        <v>62000</v>
      </c>
      <c r="F26" s="23">
        <v>61633.06</v>
      </c>
      <c r="G26" s="21">
        <v>62000</v>
      </c>
      <c r="H26" s="23">
        <v>61633.06</v>
      </c>
      <c r="I26" s="33">
        <v>0</v>
      </c>
      <c r="J26" s="21">
        <v>0</v>
      </c>
    </row>
    <row r="27" spans="1:10" ht="12.75">
      <c r="A27" s="29">
        <v>600</v>
      </c>
      <c r="B27" s="29">
        <v>60017</v>
      </c>
      <c r="C27" s="32"/>
      <c r="D27" s="25"/>
      <c r="E27" s="26">
        <f aca="true" t="shared" si="2" ref="E27:J27">E26</f>
        <v>62000</v>
      </c>
      <c r="F27" s="31">
        <f t="shared" si="2"/>
        <v>61633.06</v>
      </c>
      <c r="G27" s="26">
        <f t="shared" si="2"/>
        <v>62000</v>
      </c>
      <c r="H27" s="31">
        <f t="shared" si="2"/>
        <v>61633.06</v>
      </c>
      <c r="I27" s="60">
        <f t="shared" si="2"/>
        <v>0</v>
      </c>
      <c r="J27" s="26">
        <f t="shared" si="2"/>
        <v>0</v>
      </c>
    </row>
    <row r="28" spans="1:10" ht="12.75">
      <c r="A28" s="65" t="s">
        <v>6</v>
      </c>
      <c r="B28" s="66"/>
      <c r="C28" s="66"/>
      <c r="D28" s="66"/>
      <c r="E28" s="66"/>
      <c r="F28" s="66"/>
      <c r="G28" s="66"/>
      <c r="H28" s="66"/>
      <c r="I28" s="66"/>
      <c r="J28" s="67"/>
    </row>
    <row r="29" spans="1:10" ht="12.75">
      <c r="A29" s="25">
        <v>700</v>
      </c>
      <c r="B29" s="25">
        <v>70005</v>
      </c>
      <c r="C29" s="25">
        <v>6060</v>
      </c>
      <c r="D29" s="6" t="s">
        <v>24</v>
      </c>
      <c r="E29" s="21">
        <v>8000</v>
      </c>
      <c r="F29" s="21">
        <v>0</v>
      </c>
      <c r="G29" s="21">
        <v>8000</v>
      </c>
      <c r="H29" s="21">
        <v>0</v>
      </c>
      <c r="I29" s="21">
        <v>0</v>
      </c>
      <c r="J29" s="21">
        <v>0</v>
      </c>
    </row>
    <row r="30" spans="1:10" ht="12.75">
      <c r="A30" s="42">
        <v>700</v>
      </c>
      <c r="B30" s="42">
        <v>70005</v>
      </c>
      <c r="C30" s="25"/>
      <c r="D30" s="25"/>
      <c r="E30" s="26">
        <f>SUM(E29:E29)</f>
        <v>8000</v>
      </c>
      <c r="F30" s="26">
        <f>SUM(F29:F29)</f>
        <v>0</v>
      </c>
      <c r="G30" s="26">
        <f>SUM(G29:G29)</f>
        <v>8000</v>
      </c>
      <c r="H30" s="26">
        <f>SUM(H29:H29)</f>
        <v>0</v>
      </c>
      <c r="I30" s="26">
        <f>I29</f>
        <v>0</v>
      </c>
      <c r="J30" s="26">
        <f>J29</f>
        <v>0</v>
      </c>
    </row>
    <row r="31" spans="1:10" ht="12.75">
      <c r="A31" s="65" t="s">
        <v>31</v>
      </c>
      <c r="B31" s="66"/>
      <c r="C31" s="66"/>
      <c r="D31" s="66"/>
      <c r="E31" s="66"/>
      <c r="F31" s="66"/>
      <c r="G31" s="66"/>
      <c r="H31" s="66"/>
      <c r="I31" s="66"/>
      <c r="J31" s="67"/>
    </row>
    <row r="32" spans="1:10" ht="12.75">
      <c r="A32" s="25">
        <v>710</v>
      </c>
      <c r="B32" s="25">
        <v>71035</v>
      </c>
      <c r="C32" s="25">
        <v>6050</v>
      </c>
      <c r="D32" s="7" t="s">
        <v>24</v>
      </c>
      <c r="E32" s="21">
        <v>450000</v>
      </c>
      <c r="F32" s="21">
        <v>180370.37</v>
      </c>
      <c r="G32" s="21">
        <v>450000</v>
      </c>
      <c r="H32" s="21">
        <v>180370.37</v>
      </c>
      <c r="I32" s="21">
        <v>0</v>
      </c>
      <c r="J32" s="21">
        <v>0</v>
      </c>
    </row>
    <row r="33" spans="1:10" ht="12.75">
      <c r="A33" s="42">
        <v>710</v>
      </c>
      <c r="B33" s="42">
        <v>71035</v>
      </c>
      <c r="C33" s="25"/>
      <c r="D33" s="25"/>
      <c r="E33" s="26">
        <f aca="true" t="shared" si="3" ref="E33:J33">E32</f>
        <v>450000</v>
      </c>
      <c r="F33" s="26">
        <f t="shared" si="3"/>
        <v>180370.37</v>
      </c>
      <c r="G33" s="26">
        <f t="shared" si="3"/>
        <v>450000</v>
      </c>
      <c r="H33" s="26">
        <f t="shared" si="3"/>
        <v>180370.37</v>
      </c>
      <c r="I33" s="26">
        <f t="shared" si="3"/>
        <v>0</v>
      </c>
      <c r="J33" s="26">
        <f t="shared" si="3"/>
        <v>0</v>
      </c>
    </row>
    <row r="34" spans="1:10" ht="12.75">
      <c r="A34" s="65" t="s">
        <v>25</v>
      </c>
      <c r="B34" s="66"/>
      <c r="C34" s="66"/>
      <c r="D34" s="66"/>
      <c r="E34" s="66"/>
      <c r="F34" s="66"/>
      <c r="G34" s="66"/>
      <c r="H34" s="66"/>
      <c r="I34" s="66"/>
      <c r="J34" s="67"/>
    </row>
    <row r="35" spans="1:10" ht="12.75">
      <c r="A35" s="39">
        <v>720</v>
      </c>
      <c r="B35" s="25">
        <v>72095</v>
      </c>
      <c r="C35" s="25">
        <v>6057</v>
      </c>
      <c r="D35" s="20" t="s">
        <v>23</v>
      </c>
      <c r="E35" s="40">
        <v>254405</v>
      </c>
      <c r="F35" s="40">
        <v>254405</v>
      </c>
      <c r="G35" s="40">
        <v>254405</v>
      </c>
      <c r="H35" s="40">
        <v>254405</v>
      </c>
      <c r="I35" s="40">
        <v>254405</v>
      </c>
      <c r="J35" s="40">
        <v>254405</v>
      </c>
    </row>
    <row r="36" spans="1:10" ht="12.75">
      <c r="A36" s="25">
        <v>720</v>
      </c>
      <c r="B36" s="25">
        <v>72095</v>
      </c>
      <c r="C36" s="25">
        <v>6059</v>
      </c>
      <c r="D36" s="20" t="s">
        <v>23</v>
      </c>
      <c r="E36" s="40">
        <v>44895</v>
      </c>
      <c r="F36" s="40">
        <v>44895</v>
      </c>
      <c r="G36" s="40">
        <v>44895</v>
      </c>
      <c r="H36" s="40">
        <v>44895</v>
      </c>
      <c r="I36" s="40">
        <v>44895</v>
      </c>
      <c r="J36" s="40">
        <v>44895</v>
      </c>
    </row>
    <row r="37" spans="1:10" ht="12.75">
      <c r="A37" s="42">
        <v>720</v>
      </c>
      <c r="B37" s="42">
        <v>72095</v>
      </c>
      <c r="C37" s="25"/>
      <c r="D37" s="25"/>
      <c r="E37" s="26">
        <f aca="true" t="shared" si="4" ref="E37:J37">SUM(E35:E36)</f>
        <v>299300</v>
      </c>
      <c r="F37" s="26">
        <f t="shared" si="4"/>
        <v>299300</v>
      </c>
      <c r="G37" s="26">
        <f t="shared" si="4"/>
        <v>299300</v>
      </c>
      <c r="H37" s="26">
        <f t="shared" si="4"/>
        <v>299300</v>
      </c>
      <c r="I37" s="26">
        <f t="shared" si="4"/>
        <v>299300</v>
      </c>
      <c r="J37" s="26">
        <f t="shared" si="4"/>
        <v>299300</v>
      </c>
    </row>
    <row r="38" spans="1:10" ht="12.75">
      <c r="A38" s="65" t="s">
        <v>15</v>
      </c>
      <c r="B38" s="66"/>
      <c r="C38" s="66"/>
      <c r="D38" s="66"/>
      <c r="E38" s="66"/>
      <c r="F38" s="66"/>
      <c r="G38" s="66"/>
      <c r="H38" s="66"/>
      <c r="I38" s="66"/>
      <c r="J38" s="67"/>
    </row>
    <row r="39" spans="1:10" ht="51">
      <c r="A39" s="25">
        <v>750</v>
      </c>
      <c r="B39" s="25">
        <v>75095</v>
      </c>
      <c r="C39" s="25">
        <v>6660</v>
      </c>
      <c r="D39" s="20" t="s">
        <v>37</v>
      </c>
      <c r="E39" s="21">
        <v>18666</v>
      </c>
      <c r="F39" s="21">
        <v>18665.56</v>
      </c>
      <c r="G39" s="21">
        <v>18666</v>
      </c>
      <c r="H39" s="21">
        <v>18665.56</v>
      </c>
      <c r="I39" s="21">
        <v>0</v>
      </c>
      <c r="J39" s="21">
        <v>0</v>
      </c>
    </row>
    <row r="40" spans="1:10" ht="12.75">
      <c r="A40" s="42">
        <v>750</v>
      </c>
      <c r="B40" s="42">
        <v>75095</v>
      </c>
      <c r="C40" s="25"/>
      <c r="D40" s="25"/>
      <c r="E40" s="26">
        <f aca="true" t="shared" si="5" ref="E40:J40">SUM(E39:E39)</f>
        <v>18666</v>
      </c>
      <c r="F40" s="26">
        <f t="shared" si="5"/>
        <v>18665.56</v>
      </c>
      <c r="G40" s="26">
        <f t="shared" si="5"/>
        <v>18666</v>
      </c>
      <c r="H40" s="26">
        <f t="shared" si="5"/>
        <v>18665.56</v>
      </c>
      <c r="I40" s="26">
        <f t="shared" si="5"/>
        <v>0</v>
      </c>
      <c r="J40" s="26">
        <f t="shared" si="5"/>
        <v>0</v>
      </c>
    </row>
    <row r="41" spans="1:10" ht="12.75">
      <c r="A41" s="65" t="s">
        <v>38</v>
      </c>
      <c r="B41" s="66"/>
      <c r="C41" s="66"/>
      <c r="D41" s="66"/>
      <c r="E41" s="66"/>
      <c r="F41" s="66"/>
      <c r="G41" s="66"/>
      <c r="H41" s="66"/>
      <c r="I41" s="66"/>
      <c r="J41" s="67"/>
    </row>
    <row r="42" spans="1:10" ht="25.5">
      <c r="A42" s="42">
        <v>754</v>
      </c>
      <c r="B42" s="42">
        <v>75404</v>
      </c>
      <c r="C42" s="25">
        <v>6170</v>
      </c>
      <c r="D42" s="25" t="s">
        <v>39</v>
      </c>
      <c r="E42" s="21">
        <v>5000</v>
      </c>
      <c r="F42" s="21">
        <v>5000</v>
      </c>
      <c r="G42" s="21">
        <v>5000</v>
      </c>
      <c r="H42" s="21">
        <v>5000</v>
      </c>
      <c r="I42" s="21">
        <v>0</v>
      </c>
      <c r="J42" s="21">
        <v>0</v>
      </c>
    </row>
    <row r="43" spans="1:10" ht="12.75">
      <c r="A43" s="42"/>
      <c r="B43" s="42"/>
      <c r="C43" s="25"/>
      <c r="D43" s="25"/>
      <c r="E43" s="26">
        <f aca="true" t="shared" si="6" ref="E43:J43">SUM(E42)</f>
        <v>5000</v>
      </c>
      <c r="F43" s="26">
        <f t="shared" si="6"/>
        <v>5000</v>
      </c>
      <c r="G43" s="26">
        <f t="shared" si="6"/>
        <v>5000</v>
      </c>
      <c r="H43" s="26">
        <f t="shared" si="6"/>
        <v>5000</v>
      </c>
      <c r="I43" s="26">
        <f t="shared" si="6"/>
        <v>0</v>
      </c>
      <c r="J43" s="26">
        <f t="shared" si="6"/>
        <v>0</v>
      </c>
    </row>
    <row r="44" spans="1:10" ht="12.75">
      <c r="A44" s="65" t="s">
        <v>16</v>
      </c>
      <c r="B44" s="66"/>
      <c r="C44" s="66"/>
      <c r="D44" s="66"/>
      <c r="E44" s="66"/>
      <c r="F44" s="66"/>
      <c r="G44" s="66"/>
      <c r="H44" s="66"/>
      <c r="I44" s="66"/>
      <c r="J44" s="67"/>
    </row>
    <row r="45" spans="1:10" ht="12.75">
      <c r="A45" s="25">
        <v>754</v>
      </c>
      <c r="B45" s="38">
        <v>75412</v>
      </c>
      <c r="C45" s="25">
        <v>6060</v>
      </c>
      <c r="D45" s="7" t="s">
        <v>24</v>
      </c>
      <c r="E45" s="21">
        <v>29209.6</v>
      </c>
      <c r="F45" s="21">
        <v>29209.6</v>
      </c>
      <c r="G45" s="21">
        <v>29209.6</v>
      </c>
      <c r="H45" s="21">
        <v>29209.6</v>
      </c>
      <c r="I45" s="21">
        <v>0</v>
      </c>
      <c r="J45" s="21">
        <v>0</v>
      </c>
    </row>
    <row r="46" spans="1:10" ht="12.75">
      <c r="A46" s="42">
        <v>754</v>
      </c>
      <c r="B46" s="45">
        <v>75412</v>
      </c>
      <c r="C46" s="46"/>
      <c r="D46" s="47"/>
      <c r="E46" s="36">
        <f aca="true" t="shared" si="7" ref="E46:J46">SUM(E45:E45)</f>
        <v>29209.6</v>
      </c>
      <c r="F46" s="36">
        <f t="shared" si="7"/>
        <v>29209.6</v>
      </c>
      <c r="G46" s="36">
        <f t="shared" si="7"/>
        <v>29209.6</v>
      </c>
      <c r="H46" s="36">
        <f t="shared" si="7"/>
        <v>29209.6</v>
      </c>
      <c r="I46" s="37">
        <f t="shared" si="7"/>
        <v>0</v>
      </c>
      <c r="J46" s="59">
        <f t="shared" si="7"/>
        <v>0</v>
      </c>
    </row>
    <row r="47" spans="1:10" ht="12.75">
      <c r="A47" s="65" t="s">
        <v>33</v>
      </c>
      <c r="B47" s="66"/>
      <c r="C47" s="66"/>
      <c r="D47" s="66"/>
      <c r="E47" s="66"/>
      <c r="F47" s="66"/>
      <c r="G47" s="66"/>
      <c r="H47" s="66"/>
      <c r="I47" s="66"/>
      <c r="J47" s="67"/>
    </row>
    <row r="48" spans="1:10" ht="12.75">
      <c r="A48" s="25">
        <v>754</v>
      </c>
      <c r="B48" s="25">
        <v>75495</v>
      </c>
      <c r="C48" s="25">
        <v>6050</v>
      </c>
      <c r="D48" s="20" t="s">
        <v>23</v>
      </c>
      <c r="E48" s="21">
        <v>14021</v>
      </c>
      <c r="F48" s="21">
        <v>9615.91</v>
      </c>
      <c r="G48" s="21">
        <v>14021</v>
      </c>
      <c r="H48" s="21">
        <v>9615.91</v>
      </c>
      <c r="I48" s="21">
        <v>0</v>
      </c>
      <c r="J48" s="21">
        <v>0</v>
      </c>
    </row>
    <row r="49" spans="1:10" ht="12.75">
      <c r="A49" s="25">
        <v>754</v>
      </c>
      <c r="B49" s="25">
        <v>75495</v>
      </c>
      <c r="C49" s="25">
        <v>6058</v>
      </c>
      <c r="D49" s="20" t="s">
        <v>23</v>
      </c>
      <c r="E49" s="21">
        <v>45524</v>
      </c>
      <c r="F49" s="21">
        <v>34072.35</v>
      </c>
      <c r="G49" s="21">
        <v>45524</v>
      </c>
      <c r="H49" s="21">
        <v>34072.35</v>
      </c>
      <c r="I49" s="21">
        <v>45524</v>
      </c>
      <c r="J49" s="21">
        <v>34072.35</v>
      </c>
    </row>
    <row r="50" spans="1:10" ht="12.75">
      <c r="A50" s="25">
        <v>754</v>
      </c>
      <c r="B50" s="25">
        <v>75495</v>
      </c>
      <c r="C50" s="25">
        <v>6059</v>
      </c>
      <c r="D50" s="20" t="s">
        <v>23</v>
      </c>
      <c r="E50" s="21">
        <v>11455</v>
      </c>
      <c r="F50" s="21">
        <v>8572.13</v>
      </c>
      <c r="G50" s="21">
        <v>11455</v>
      </c>
      <c r="H50" s="21">
        <v>8572.13</v>
      </c>
      <c r="I50" s="21">
        <v>11455</v>
      </c>
      <c r="J50" s="21">
        <v>8572.13</v>
      </c>
    </row>
    <row r="51" spans="1:10" ht="12.75">
      <c r="A51" s="42">
        <v>754</v>
      </c>
      <c r="B51" s="42">
        <v>75495</v>
      </c>
      <c r="C51" s="25"/>
      <c r="D51" s="25"/>
      <c r="E51" s="26">
        <f aca="true" t="shared" si="8" ref="E51:J51">SUM(E48:E50)</f>
        <v>71000</v>
      </c>
      <c r="F51" s="26">
        <f t="shared" si="8"/>
        <v>52260.38999999999</v>
      </c>
      <c r="G51" s="26">
        <f t="shared" si="8"/>
        <v>71000</v>
      </c>
      <c r="H51" s="26">
        <f t="shared" si="8"/>
        <v>52260.38999999999</v>
      </c>
      <c r="I51" s="26">
        <f t="shared" si="8"/>
        <v>56979</v>
      </c>
      <c r="J51" s="26">
        <f t="shared" si="8"/>
        <v>42644.479999999996</v>
      </c>
    </row>
    <row r="52" spans="1:10" ht="12.75" customHeight="1">
      <c r="A52" s="65" t="s">
        <v>34</v>
      </c>
      <c r="B52" s="66"/>
      <c r="C52" s="66"/>
      <c r="D52" s="66"/>
      <c r="E52" s="66"/>
      <c r="F52" s="66"/>
      <c r="G52" s="66"/>
      <c r="H52" s="66"/>
      <c r="I52" s="66"/>
      <c r="J52" s="67"/>
    </row>
    <row r="53" spans="1:10" ht="12.75">
      <c r="A53" s="25">
        <v>758</v>
      </c>
      <c r="B53" s="38">
        <v>75818</v>
      </c>
      <c r="C53" s="25">
        <v>6800</v>
      </c>
      <c r="D53" s="28" t="s">
        <v>35</v>
      </c>
      <c r="E53" s="21">
        <v>135000</v>
      </c>
      <c r="F53" s="21">
        <v>0</v>
      </c>
      <c r="G53" s="21">
        <v>135000</v>
      </c>
      <c r="H53" s="21">
        <v>0</v>
      </c>
      <c r="I53" s="21">
        <v>0</v>
      </c>
      <c r="J53" s="21">
        <v>0</v>
      </c>
    </row>
    <row r="54" spans="1:10" ht="12.75">
      <c r="A54" s="42">
        <v>758</v>
      </c>
      <c r="B54" s="45">
        <v>75818</v>
      </c>
      <c r="C54" s="46"/>
      <c r="D54" s="47"/>
      <c r="E54" s="36">
        <f aca="true" t="shared" si="9" ref="E54:J54">SUM(E53:E53)</f>
        <v>135000</v>
      </c>
      <c r="F54" s="36">
        <f t="shared" si="9"/>
        <v>0</v>
      </c>
      <c r="G54" s="36">
        <f t="shared" si="9"/>
        <v>135000</v>
      </c>
      <c r="H54" s="36">
        <f t="shared" si="9"/>
        <v>0</v>
      </c>
      <c r="I54" s="37">
        <f t="shared" si="9"/>
        <v>0</v>
      </c>
      <c r="J54" s="59">
        <f t="shared" si="9"/>
        <v>0</v>
      </c>
    </row>
    <row r="55" spans="1:10" ht="12.75">
      <c r="A55" s="65" t="s">
        <v>7</v>
      </c>
      <c r="B55" s="66"/>
      <c r="C55" s="66"/>
      <c r="D55" s="66"/>
      <c r="E55" s="66"/>
      <c r="F55" s="66"/>
      <c r="G55" s="66"/>
      <c r="H55" s="66"/>
      <c r="I55" s="66"/>
      <c r="J55" s="67"/>
    </row>
    <row r="56" spans="1:10" ht="12.75">
      <c r="A56" s="39">
        <v>801</v>
      </c>
      <c r="B56" s="46">
        <v>80101</v>
      </c>
      <c r="C56" s="46">
        <v>6050</v>
      </c>
      <c r="D56" s="28" t="s">
        <v>23</v>
      </c>
      <c r="E56" s="41">
        <v>2990133</v>
      </c>
      <c r="F56" s="41">
        <v>1772905.42</v>
      </c>
      <c r="G56" s="41">
        <v>2990133</v>
      </c>
      <c r="H56" s="41">
        <v>1772905.42</v>
      </c>
      <c r="I56" s="22">
        <v>0</v>
      </c>
      <c r="J56" s="22">
        <v>0</v>
      </c>
    </row>
    <row r="57" spans="1:10" ht="12.75">
      <c r="A57" s="42">
        <v>801</v>
      </c>
      <c r="B57" s="48">
        <v>80101</v>
      </c>
      <c r="C57" s="27"/>
      <c r="D57" s="38"/>
      <c r="E57" s="26">
        <f aca="true" t="shared" si="10" ref="E57:J57">SUM(E56:E56)</f>
        <v>2990133</v>
      </c>
      <c r="F57" s="26">
        <f t="shared" si="10"/>
        <v>1772905.42</v>
      </c>
      <c r="G57" s="26">
        <f t="shared" si="10"/>
        <v>2990133</v>
      </c>
      <c r="H57" s="26">
        <f t="shared" si="10"/>
        <v>1772905.42</v>
      </c>
      <c r="I57" s="31">
        <f t="shared" si="10"/>
        <v>0</v>
      </c>
      <c r="J57" s="31">
        <f t="shared" si="10"/>
        <v>0</v>
      </c>
    </row>
    <row r="58" spans="1:10" ht="12.75">
      <c r="A58" s="65" t="s">
        <v>40</v>
      </c>
      <c r="B58" s="66"/>
      <c r="C58" s="66"/>
      <c r="D58" s="66"/>
      <c r="E58" s="66"/>
      <c r="F58" s="66"/>
      <c r="G58" s="66"/>
      <c r="H58" s="66"/>
      <c r="I58" s="66"/>
      <c r="J58" s="67"/>
    </row>
    <row r="59" spans="1:10" ht="12.75">
      <c r="A59" s="39">
        <v>801</v>
      </c>
      <c r="B59" s="46">
        <v>80104</v>
      </c>
      <c r="C59" s="46">
        <v>6067</v>
      </c>
      <c r="D59" s="6" t="s">
        <v>24</v>
      </c>
      <c r="E59" s="41">
        <v>8000</v>
      </c>
      <c r="F59" s="41">
        <v>7397</v>
      </c>
      <c r="G59" s="41">
        <v>8000</v>
      </c>
      <c r="H59" s="41">
        <v>7397</v>
      </c>
      <c r="I59" s="22">
        <v>8000</v>
      </c>
      <c r="J59" s="22">
        <v>7397</v>
      </c>
    </row>
    <row r="60" spans="1:10" ht="12.75">
      <c r="A60" s="42">
        <v>801</v>
      </c>
      <c r="B60" s="48">
        <v>80104</v>
      </c>
      <c r="C60" s="27"/>
      <c r="D60" s="38"/>
      <c r="E60" s="26">
        <f aca="true" t="shared" si="11" ref="E60:J60">SUM(E59:E59)</f>
        <v>8000</v>
      </c>
      <c r="F60" s="26">
        <f t="shared" si="11"/>
        <v>7397</v>
      </c>
      <c r="G60" s="26">
        <f t="shared" si="11"/>
        <v>8000</v>
      </c>
      <c r="H60" s="26">
        <f t="shared" si="11"/>
        <v>7397</v>
      </c>
      <c r="I60" s="31">
        <f t="shared" si="11"/>
        <v>8000</v>
      </c>
      <c r="J60" s="31">
        <f t="shared" si="11"/>
        <v>7397</v>
      </c>
    </row>
    <row r="61" spans="1:10" ht="12.75">
      <c r="A61" s="65" t="s">
        <v>17</v>
      </c>
      <c r="B61" s="66"/>
      <c r="C61" s="66"/>
      <c r="D61" s="66"/>
      <c r="E61" s="66"/>
      <c r="F61" s="66"/>
      <c r="G61" s="66"/>
      <c r="H61" s="66"/>
      <c r="I61" s="66"/>
      <c r="J61" s="67"/>
    </row>
    <row r="62" spans="1:10" ht="12.75">
      <c r="A62" s="25">
        <v>900</v>
      </c>
      <c r="B62" s="25">
        <v>90001</v>
      </c>
      <c r="C62" s="25">
        <v>6050</v>
      </c>
      <c r="D62" s="20" t="s">
        <v>23</v>
      </c>
      <c r="E62" s="21">
        <v>259713</v>
      </c>
      <c r="F62" s="21">
        <v>257748.98</v>
      </c>
      <c r="G62" s="21">
        <v>259713</v>
      </c>
      <c r="H62" s="21">
        <v>257748.98</v>
      </c>
      <c r="I62" s="21">
        <v>0</v>
      </c>
      <c r="J62" s="21">
        <v>0</v>
      </c>
    </row>
    <row r="63" spans="1:10" ht="12.75">
      <c r="A63" s="25">
        <v>900</v>
      </c>
      <c r="B63" s="25">
        <v>90001</v>
      </c>
      <c r="C63" s="25">
        <v>6058</v>
      </c>
      <c r="D63" s="20" t="s">
        <v>23</v>
      </c>
      <c r="E63" s="21">
        <v>788000</v>
      </c>
      <c r="F63" s="21">
        <v>731069.11</v>
      </c>
      <c r="G63" s="21">
        <v>788000</v>
      </c>
      <c r="H63" s="21">
        <v>731069.11</v>
      </c>
      <c r="I63" s="21">
        <v>788000</v>
      </c>
      <c r="J63" s="21">
        <v>731069.11</v>
      </c>
    </row>
    <row r="64" spans="1:10" ht="12.75">
      <c r="A64" s="25">
        <v>900</v>
      </c>
      <c r="B64" s="25">
        <v>90001</v>
      </c>
      <c r="C64" s="25">
        <v>6059</v>
      </c>
      <c r="D64" s="20" t="s">
        <v>23</v>
      </c>
      <c r="E64" s="21">
        <v>244927</v>
      </c>
      <c r="F64" s="21">
        <v>243930.89</v>
      </c>
      <c r="G64" s="21">
        <v>244927</v>
      </c>
      <c r="H64" s="21">
        <v>243930.89</v>
      </c>
      <c r="I64" s="21">
        <v>244927</v>
      </c>
      <c r="J64" s="21">
        <v>243930.89</v>
      </c>
    </row>
    <row r="65" spans="1:10" ht="12.75">
      <c r="A65" s="42">
        <v>900</v>
      </c>
      <c r="B65" s="42">
        <v>90001</v>
      </c>
      <c r="C65" s="25"/>
      <c r="D65" s="25"/>
      <c r="E65" s="26">
        <f aca="true" t="shared" si="12" ref="E65:J65">SUM(E62:E64)</f>
        <v>1292640</v>
      </c>
      <c r="F65" s="26">
        <f t="shared" si="12"/>
        <v>1232748.98</v>
      </c>
      <c r="G65" s="26">
        <f t="shared" si="12"/>
        <v>1292640</v>
      </c>
      <c r="H65" s="26">
        <f t="shared" si="12"/>
        <v>1232748.98</v>
      </c>
      <c r="I65" s="26">
        <f t="shared" si="12"/>
        <v>1032927</v>
      </c>
      <c r="J65" s="26">
        <f t="shared" si="12"/>
        <v>975000</v>
      </c>
    </row>
    <row r="66" spans="1:10" ht="12.75">
      <c r="A66" s="65" t="s">
        <v>26</v>
      </c>
      <c r="B66" s="66"/>
      <c r="C66" s="66"/>
      <c r="D66" s="66"/>
      <c r="E66" s="66"/>
      <c r="F66" s="66"/>
      <c r="G66" s="66"/>
      <c r="H66" s="66"/>
      <c r="I66" s="66"/>
      <c r="J66" s="67"/>
    </row>
    <row r="67" spans="1:10" ht="38.25">
      <c r="A67" s="25">
        <v>900</v>
      </c>
      <c r="B67" s="27">
        <v>90017</v>
      </c>
      <c r="C67" s="44">
        <v>6210</v>
      </c>
      <c r="D67" s="20" t="s">
        <v>41</v>
      </c>
      <c r="E67" s="21">
        <v>20000</v>
      </c>
      <c r="F67" s="21">
        <v>20000</v>
      </c>
      <c r="G67" s="21">
        <v>20000</v>
      </c>
      <c r="H67" s="21">
        <v>20000</v>
      </c>
      <c r="I67" s="23">
        <v>0</v>
      </c>
      <c r="J67" s="41">
        <v>0</v>
      </c>
    </row>
    <row r="68" spans="1:10" ht="12.75">
      <c r="A68" s="42">
        <v>900</v>
      </c>
      <c r="B68" s="48">
        <v>90095</v>
      </c>
      <c r="C68" s="27"/>
      <c r="D68" s="25"/>
      <c r="E68" s="26">
        <f aca="true" t="shared" si="13" ref="E68:J68">SUM(E67:E67)</f>
        <v>20000</v>
      </c>
      <c r="F68" s="26">
        <f t="shared" si="13"/>
        <v>20000</v>
      </c>
      <c r="G68" s="26">
        <f t="shared" si="13"/>
        <v>20000</v>
      </c>
      <c r="H68" s="26">
        <f t="shared" si="13"/>
        <v>20000</v>
      </c>
      <c r="I68" s="58">
        <f t="shared" si="13"/>
        <v>0</v>
      </c>
      <c r="J68" s="26">
        <f t="shared" si="13"/>
        <v>0</v>
      </c>
    </row>
    <row r="69" spans="1:10" ht="12.75">
      <c r="A69" s="65" t="s">
        <v>8</v>
      </c>
      <c r="B69" s="66"/>
      <c r="C69" s="66"/>
      <c r="D69" s="66"/>
      <c r="E69" s="66"/>
      <c r="F69" s="66"/>
      <c r="G69" s="66"/>
      <c r="H69" s="66"/>
      <c r="I69" s="66"/>
      <c r="J69" s="67"/>
    </row>
    <row r="70" spans="1:10" ht="12.75">
      <c r="A70" s="25">
        <v>900</v>
      </c>
      <c r="B70" s="27">
        <v>90095</v>
      </c>
      <c r="C70" s="44">
        <v>6050</v>
      </c>
      <c r="D70" s="20" t="s">
        <v>23</v>
      </c>
      <c r="E70" s="21">
        <v>381757</v>
      </c>
      <c r="F70" s="21">
        <v>329928.41</v>
      </c>
      <c r="G70" s="21">
        <v>381757</v>
      </c>
      <c r="H70" s="21">
        <v>329928.41</v>
      </c>
      <c r="I70" s="23">
        <v>0</v>
      </c>
      <c r="J70" s="41">
        <v>0</v>
      </c>
    </row>
    <row r="71" spans="1:10" ht="12.75">
      <c r="A71" s="25">
        <v>900</v>
      </c>
      <c r="B71" s="27">
        <v>90095</v>
      </c>
      <c r="C71" s="44">
        <v>6058</v>
      </c>
      <c r="D71" s="20" t="s">
        <v>23</v>
      </c>
      <c r="E71" s="21">
        <v>1000000</v>
      </c>
      <c r="F71" s="21">
        <v>703798.01</v>
      </c>
      <c r="G71" s="21">
        <v>1000000</v>
      </c>
      <c r="H71" s="21">
        <v>703798.01</v>
      </c>
      <c r="I71" s="21">
        <v>1000000</v>
      </c>
      <c r="J71" s="21">
        <v>703798.01</v>
      </c>
    </row>
    <row r="72" spans="1:10" ht="12.75">
      <c r="A72" s="25">
        <v>900</v>
      </c>
      <c r="B72" s="27">
        <v>90095</v>
      </c>
      <c r="C72" s="44">
        <v>9059</v>
      </c>
      <c r="D72" s="20" t="s">
        <v>23</v>
      </c>
      <c r="E72" s="21">
        <v>805463</v>
      </c>
      <c r="F72" s="21">
        <v>702563.59</v>
      </c>
      <c r="G72" s="21">
        <v>805463</v>
      </c>
      <c r="H72" s="21">
        <v>702563.59</v>
      </c>
      <c r="I72" s="21">
        <v>805463</v>
      </c>
      <c r="J72" s="21">
        <v>702563.59</v>
      </c>
    </row>
    <row r="73" spans="1:10" ht="12.75">
      <c r="A73" s="25">
        <v>900</v>
      </c>
      <c r="B73" s="27">
        <v>90095</v>
      </c>
      <c r="C73" s="44">
        <v>6060</v>
      </c>
      <c r="D73" s="20" t="s">
        <v>42</v>
      </c>
      <c r="E73" s="21">
        <v>140000</v>
      </c>
      <c r="F73" s="21">
        <v>133455</v>
      </c>
      <c r="G73" s="21">
        <v>140000</v>
      </c>
      <c r="H73" s="21">
        <v>133455</v>
      </c>
      <c r="I73" s="34">
        <v>0</v>
      </c>
      <c r="J73" s="41">
        <v>0</v>
      </c>
    </row>
    <row r="74" spans="1:10" ht="12.75">
      <c r="A74" s="42">
        <v>900</v>
      </c>
      <c r="B74" s="48">
        <v>90095</v>
      </c>
      <c r="C74" s="27"/>
      <c r="D74" s="25"/>
      <c r="E74" s="26">
        <f aca="true" t="shared" si="14" ref="E74:J74">SUM(E70:E73)</f>
        <v>2327220</v>
      </c>
      <c r="F74" s="26">
        <f t="shared" si="14"/>
        <v>1869745.0099999998</v>
      </c>
      <c r="G74" s="26">
        <f t="shared" si="14"/>
        <v>2327220</v>
      </c>
      <c r="H74" s="26">
        <f t="shared" si="14"/>
        <v>1869745.0099999998</v>
      </c>
      <c r="I74" s="58">
        <f t="shared" si="14"/>
        <v>1805463</v>
      </c>
      <c r="J74" s="26">
        <f t="shared" si="14"/>
        <v>1406361.6</v>
      </c>
    </row>
    <row r="75" spans="1:10" ht="12.75">
      <c r="A75" s="65" t="s">
        <v>18</v>
      </c>
      <c r="B75" s="66"/>
      <c r="C75" s="66"/>
      <c r="D75" s="66"/>
      <c r="E75" s="66"/>
      <c r="F75" s="66"/>
      <c r="G75" s="66"/>
      <c r="H75" s="66"/>
      <c r="I75" s="66"/>
      <c r="J75" s="67"/>
    </row>
    <row r="76" spans="1:10" ht="51">
      <c r="A76" s="39">
        <v>921</v>
      </c>
      <c r="B76" s="38">
        <v>92120</v>
      </c>
      <c r="C76" s="25">
        <v>6570</v>
      </c>
      <c r="D76" s="6" t="s">
        <v>27</v>
      </c>
      <c r="E76" s="40">
        <v>65000</v>
      </c>
      <c r="F76" s="40">
        <v>65000</v>
      </c>
      <c r="G76" s="40">
        <v>65000</v>
      </c>
      <c r="H76" s="40">
        <v>65000</v>
      </c>
      <c r="I76" s="21">
        <v>0</v>
      </c>
      <c r="J76" s="21">
        <v>0</v>
      </c>
    </row>
    <row r="77" spans="1:10" ht="12.75">
      <c r="A77" s="42">
        <v>921</v>
      </c>
      <c r="B77" s="43">
        <v>92120</v>
      </c>
      <c r="C77" s="25"/>
      <c r="D77" s="38"/>
      <c r="E77" s="26">
        <f aca="true" t="shared" si="15" ref="E77:J77">E76</f>
        <v>65000</v>
      </c>
      <c r="F77" s="26">
        <f t="shared" si="15"/>
        <v>65000</v>
      </c>
      <c r="G77" s="26">
        <f t="shared" si="15"/>
        <v>65000</v>
      </c>
      <c r="H77" s="26">
        <f t="shared" si="15"/>
        <v>65000</v>
      </c>
      <c r="I77" s="26">
        <f t="shared" si="15"/>
        <v>0</v>
      </c>
      <c r="J77" s="26">
        <f t="shared" si="15"/>
        <v>0</v>
      </c>
    </row>
    <row r="78" spans="1:10" ht="12.75" customHeight="1">
      <c r="A78" s="65" t="s">
        <v>32</v>
      </c>
      <c r="B78" s="66"/>
      <c r="C78" s="66"/>
      <c r="D78" s="66"/>
      <c r="E78" s="66"/>
      <c r="F78" s="66"/>
      <c r="G78" s="66"/>
      <c r="H78" s="66"/>
      <c r="I78" s="66"/>
      <c r="J78" s="67"/>
    </row>
    <row r="79" spans="1:10" ht="12.75">
      <c r="A79" s="39">
        <v>926</v>
      </c>
      <c r="B79" s="38">
        <v>92601</v>
      </c>
      <c r="C79" s="25">
        <v>6060</v>
      </c>
      <c r="D79" s="20" t="s">
        <v>42</v>
      </c>
      <c r="E79" s="40">
        <v>5000</v>
      </c>
      <c r="F79" s="40">
        <v>0</v>
      </c>
      <c r="G79" s="40">
        <v>5000</v>
      </c>
      <c r="H79" s="40">
        <v>0</v>
      </c>
      <c r="I79" s="21">
        <v>0</v>
      </c>
      <c r="J79" s="21">
        <v>0</v>
      </c>
    </row>
    <row r="80" spans="1:10" ht="12.75">
      <c r="A80" s="42">
        <v>921</v>
      </c>
      <c r="B80" s="43">
        <v>92195</v>
      </c>
      <c r="C80" s="25"/>
      <c r="D80" s="38"/>
      <c r="E80" s="26">
        <f aca="true" t="shared" si="16" ref="E80:J80">E79</f>
        <v>5000</v>
      </c>
      <c r="F80" s="26">
        <f t="shared" si="16"/>
        <v>0</v>
      </c>
      <c r="G80" s="26">
        <f t="shared" si="16"/>
        <v>5000</v>
      </c>
      <c r="H80" s="26">
        <f t="shared" si="16"/>
        <v>0</v>
      </c>
      <c r="I80" s="26">
        <f t="shared" si="16"/>
        <v>0</v>
      </c>
      <c r="J80" s="26">
        <f t="shared" si="16"/>
        <v>0</v>
      </c>
    </row>
    <row r="81" spans="1:10" ht="12.75">
      <c r="A81" s="65" t="s">
        <v>43</v>
      </c>
      <c r="B81" s="66"/>
      <c r="C81" s="66"/>
      <c r="D81" s="66"/>
      <c r="E81" s="66"/>
      <c r="F81" s="66"/>
      <c r="G81" s="66"/>
      <c r="H81" s="66"/>
      <c r="I81" s="66"/>
      <c r="J81" s="67"/>
    </row>
    <row r="82" spans="1:10" ht="12.75">
      <c r="A82" s="49">
        <v>926</v>
      </c>
      <c r="B82" s="50">
        <v>92695</v>
      </c>
      <c r="C82" s="49">
        <v>6050</v>
      </c>
      <c r="D82" s="20" t="s">
        <v>23</v>
      </c>
      <c r="E82" s="51">
        <v>22911</v>
      </c>
      <c r="F82" s="51">
        <v>17648.62</v>
      </c>
      <c r="G82" s="51">
        <v>22911</v>
      </c>
      <c r="H82" s="51">
        <v>17648.62</v>
      </c>
      <c r="I82" s="49">
        <v>0</v>
      </c>
      <c r="J82" s="49">
        <v>0</v>
      </c>
    </row>
    <row r="83" spans="1:10" ht="12.75">
      <c r="A83" s="49">
        <v>926</v>
      </c>
      <c r="B83" s="50">
        <v>92695</v>
      </c>
      <c r="C83" s="54">
        <v>6058</v>
      </c>
      <c r="D83" s="20" t="s">
        <v>23</v>
      </c>
      <c r="E83" s="51">
        <v>69023</v>
      </c>
      <c r="F83" s="51">
        <v>55895.87</v>
      </c>
      <c r="G83" s="51">
        <v>69023</v>
      </c>
      <c r="H83" s="51">
        <v>55895.87</v>
      </c>
      <c r="I83" s="49">
        <v>69023</v>
      </c>
      <c r="J83" s="49">
        <v>55895.87</v>
      </c>
    </row>
    <row r="84" spans="1:10" ht="12.75">
      <c r="A84" s="49">
        <v>926</v>
      </c>
      <c r="B84" s="50">
        <v>92695</v>
      </c>
      <c r="C84" s="54">
        <v>6059</v>
      </c>
      <c r="D84" s="20" t="s">
        <v>23</v>
      </c>
      <c r="E84" s="51">
        <v>25066</v>
      </c>
      <c r="F84" s="51">
        <v>21216.98</v>
      </c>
      <c r="G84" s="51">
        <v>25066</v>
      </c>
      <c r="H84" s="51">
        <v>21216.98</v>
      </c>
      <c r="I84" s="49">
        <v>25066</v>
      </c>
      <c r="J84" s="49">
        <v>21216.98</v>
      </c>
    </row>
    <row r="85" spans="1:10" ht="12.75">
      <c r="A85" s="52">
        <v>926</v>
      </c>
      <c r="B85" s="53">
        <v>92601</v>
      </c>
      <c r="C85" s="54"/>
      <c r="D85" s="50"/>
      <c r="E85" s="55">
        <f aca="true" t="shared" si="17" ref="E85:J85">SUM(E82:E84)</f>
        <v>117000</v>
      </c>
      <c r="F85" s="55">
        <f t="shared" si="17"/>
        <v>94761.47</v>
      </c>
      <c r="G85" s="55">
        <f t="shared" si="17"/>
        <v>117000</v>
      </c>
      <c r="H85" s="55">
        <f t="shared" si="17"/>
        <v>94761.47</v>
      </c>
      <c r="I85" s="61">
        <f t="shared" si="17"/>
        <v>94089</v>
      </c>
      <c r="J85" s="52">
        <f t="shared" si="17"/>
        <v>77112.85</v>
      </c>
    </row>
    <row r="86" spans="1:10" ht="12.75">
      <c r="A86" s="68" t="s">
        <v>5</v>
      </c>
      <c r="B86" s="68"/>
      <c r="C86" s="68"/>
      <c r="D86" s="69"/>
      <c r="E86" s="62">
        <v>10000558.6</v>
      </c>
      <c r="F86" s="62">
        <v>7385932.2</v>
      </c>
      <c r="G86" s="62">
        <v>10000558.6</v>
      </c>
      <c r="H86" s="62">
        <v>7385932.2</v>
      </c>
      <c r="I86" s="63">
        <v>3355216</v>
      </c>
      <c r="J86" s="64">
        <v>2847294.12</v>
      </c>
    </row>
    <row r="87" spans="4:10" ht="12.75">
      <c r="D87" s="8"/>
      <c r="E87" s="8"/>
      <c r="J87" s="8"/>
    </row>
    <row r="88" spans="4:10" ht="12.75">
      <c r="D88" s="3"/>
      <c r="E88" s="3"/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</sheetData>
  <sheetProtection/>
  <mergeCells count="32">
    <mergeCell ref="A25:J25"/>
    <mergeCell ref="A5:A8"/>
    <mergeCell ref="B5:B8"/>
    <mergeCell ref="C5:C8"/>
    <mergeCell ref="E5:F7"/>
    <mergeCell ref="I7:J7"/>
    <mergeCell ref="A1:J1"/>
    <mergeCell ref="A10:J10"/>
    <mergeCell ref="A17:J17"/>
    <mergeCell ref="A22:J22"/>
    <mergeCell ref="A3:J3"/>
    <mergeCell ref="G5:J5"/>
    <mergeCell ref="G6:H7"/>
    <mergeCell ref="I6:J6"/>
    <mergeCell ref="A13:J13"/>
    <mergeCell ref="A81:J81"/>
    <mergeCell ref="A86:D86"/>
    <mergeCell ref="A69:J69"/>
    <mergeCell ref="A75:J75"/>
    <mergeCell ref="A31:J31"/>
    <mergeCell ref="A61:J61"/>
    <mergeCell ref="A55:J55"/>
    <mergeCell ref="A34:J34"/>
    <mergeCell ref="A38:J38"/>
    <mergeCell ref="A47:J47"/>
    <mergeCell ref="A52:J52"/>
    <mergeCell ref="A58:J58"/>
    <mergeCell ref="A78:J78"/>
    <mergeCell ref="A28:J28"/>
    <mergeCell ref="A44:J44"/>
    <mergeCell ref="A41:J41"/>
    <mergeCell ref="A66:J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Skarbnik1</cp:lastModifiedBy>
  <cp:lastPrinted>2012-03-20T14:33:05Z</cp:lastPrinted>
  <dcterms:created xsi:type="dcterms:W3CDTF">2010-07-28T12:46:42Z</dcterms:created>
  <dcterms:modified xsi:type="dcterms:W3CDTF">2014-03-27T13:21:28Z</dcterms:modified>
  <cp:category/>
  <cp:version/>
  <cp:contentType/>
  <cp:contentStatus/>
</cp:coreProperties>
</file>