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170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110" i="1"/>
  <c r="D97"/>
  <c r="D84"/>
  <c r="D71"/>
  <c r="D58"/>
  <c r="D45"/>
  <c r="D32"/>
  <c r="D19"/>
  <c r="E110"/>
  <c r="E97"/>
  <c r="E84"/>
  <c r="E71"/>
  <c r="E58"/>
  <c r="E45"/>
  <c r="F33"/>
  <c r="F34" s="1"/>
  <c r="F35" s="1"/>
  <c r="F36" s="1"/>
  <c r="F37" s="1"/>
  <c r="F38" s="1"/>
  <c r="F39" s="1"/>
  <c r="F40" s="1"/>
  <c r="F41" s="1"/>
  <c r="F42" s="1"/>
  <c r="F43" s="1"/>
  <c r="F44" s="1"/>
  <c r="F46" s="1"/>
  <c r="F47" s="1"/>
  <c r="F48" s="1"/>
  <c r="F49" s="1"/>
  <c r="F50" s="1"/>
  <c r="F51" s="1"/>
  <c r="F52" s="1"/>
  <c r="F53" s="1"/>
  <c r="F54" s="1"/>
  <c r="F55" s="1"/>
  <c r="F56" s="1"/>
  <c r="F57" s="1"/>
  <c r="F59" s="1"/>
  <c r="F60" s="1"/>
  <c r="F61" s="1"/>
  <c r="F62" s="1"/>
  <c r="F63" s="1"/>
  <c r="F64" s="1"/>
  <c r="F65" s="1"/>
  <c r="F66" s="1"/>
  <c r="F67" s="1"/>
  <c r="F68" s="1"/>
  <c r="F69" s="1"/>
  <c r="F70" s="1"/>
  <c r="F72" s="1"/>
  <c r="F73" s="1"/>
  <c r="F74" s="1"/>
  <c r="F75" s="1"/>
  <c r="F76" s="1"/>
  <c r="F77" s="1"/>
  <c r="F78" s="1"/>
  <c r="F79" s="1"/>
  <c r="F80" s="1"/>
  <c r="F81" s="1"/>
  <c r="F82" s="1"/>
  <c r="F83" s="1"/>
  <c r="F85" s="1"/>
  <c r="F86" s="1"/>
  <c r="F87" s="1"/>
  <c r="F88" s="1"/>
  <c r="F89" s="1"/>
  <c r="F90" s="1"/>
  <c r="F91" s="1"/>
  <c r="F92" s="1"/>
  <c r="F93" s="1"/>
  <c r="F94" s="1"/>
  <c r="F95" s="1"/>
  <c r="F96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D111" l="1"/>
  <c r="E111"/>
</calcChain>
</file>

<file path=xl/sharedStrings.xml><?xml version="1.0" encoding="utf-8"?>
<sst xmlns="http://schemas.openxmlformats.org/spreadsheetml/2006/main" count="46" uniqueCount="43">
  <si>
    <t>FORMULARZ CENOWY</t>
  </si>
  <si>
    <t>Rok</t>
  </si>
  <si>
    <t>Odsetki za okres</t>
  </si>
  <si>
    <t>Od</t>
  </si>
  <si>
    <t>Do</t>
  </si>
  <si>
    <t>Kwota raty spłaty</t>
  </si>
  <si>
    <t>Kwota kredytu</t>
  </si>
  <si>
    <t>Oprocentowanie</t>
  </si>
  <si>
    <t>Kwota odsetek</t>
  </si>
  <si>
    <t>01.09.2018</t>
  </si>
  <si>
    <t>30.09.2018</t>
  </si>
  <si>
    <t>01.10.2018</t>
  </si>
  <si>
    <t>31.10.2018</t>
  </si>
  <si>
    <t>01.11.2018</t>
  </si>
  <si>
    <t>30.11.2018</t>
  </si>
  <si>
    <t>01.12.2018</t>
  </si>
  <si>
    <t>31.12.2018</t>
  </si>
  <si>
    <t>RAZEM ROK 2018</t>
  </si>
  <si>
    <t>RAZEM ROK 2019</t>
  </si>
  <si>
    <t>RAZEM ROK 2020</t>
  </si>
  <si>
    <t>RAZEM ROK 2021</t>
  </si>
  <si>
    <t>RAZEM ROK 2022</t>
  </si>
  <si>
    <t>RAZEM ROK 2023</t>
  </si>
  <si>
    <t>RAZEM ROK 2024</t>
  </si>
  <si>
    <t>RAZEM ROK 2025</t>
  </si>
  <si>
    <t>OGÓŁEM ODSETKI</t>
  </si>
  <si>
    <t>Stawka prowizji</t>
  </si>
  <si>
    <t>Kwota prowizji</t>
  </si>
  <si>
    <t>Wysokość prowizji</t>
  </si>
  <si>
    <t>CENA KREDYTU (odsetki + prowizja)</t>
  </si>
  <si>
    <t>Legenda:</t>
  </si>
  <si>
    <t>1. obliczenie odsetek</t>
  </si>
  <si>
    <t>Ilość dni</t>
  </si>
  <si>
    <t>2. Obliczenie prowizji</t>
  </si>
  <si>
    <t>OBLICZENIE PROWIZJI</t>
  </si>
  <si>
    <t>Kredyt długoterminowy w kwocie 2 100 000,00 PLN ( słownie dwa miliony sto tysięcy złotych) dla Gminy Leśna Podlaska</t>
  </si>
  <si>
    <t xml:space="preserve">Załącznik Nr. 1 A do SIWZ </t>
  </si>
  <si>
    <t>Nazwa Banku</t>
  </si>
  <si>
    <t xml:space="preserve">Uwaga: Oprocentowanie przy stawce WIBOR 1 M na dzień 01.08.2018 (1,64 %) + marża (%) </t>
  </si>
  <si>
    <t>kwota prowizji = Kwota kredytu x stawka prowizji (%)</t>
  </si>
  <si>
    <t xml:space="preserve">Kolumna 8 ( kwota odsetek) = </t>
  </si>
  <si>
    <t>kol. 4 (ilość dni) x kol.6 (kwota kredytu) x kol. 7 (oprocentowanie)</t>
  </si>
  <si>
    <t>365 / 366 dni</t>
  </si>
</sst>
</file>

<file path=xl/styles.xml><?xml version="1.0" encoding="utf-8"?>
<styleSheet xmlns="http://schemas.openxmlformats.org/spreadsheetml/2006/main">
  <numFmts count="1">
    <numFmt numFmtId="164" formatCode="dd/mm/yyyy"/>
  </numFmts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zcinka tekstu podstawowego"/>
      <charset val="238"/>
    </font>
    <font>
      <sz val="1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0" fontId="0" fillId="0" borderId="3" xfId="0" applyBorder="1"/>
    <xf numFmtId="0" fontId="1" fillId="0" borderId="9" xfId="0" applyFont="1" applyBorder="1" applyAlignment="1"/>
    <xf numFmtId="0" fontId="1" fillId="0" borderId="10" xfId="0" applyFont="1" applyBorder="1" applyAlignment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0" fillId="0" borderId="10" xfId="0" applyBorder="1"/>
    <xf numFmtId="164" fontId="5" fillId="0" borderId="1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164" fontId="5" fillId="0" borderId="2" xfId="1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2" fontId="0" fillId="0" borderId="3" xfId="0" applyNumberFormat="1" applyBorder="1"/>
    <xf numFmtId="2" fontId="1" fillId="0" borderId="9" xfId="0" applyNumberFormat="1" applyFont="1" applyBorder="1"/>
    <xf numFmtId="164" fontId="6" fillId="0" borderId="1" xfId="3" applyNumberFormat="1" applyFont="1" applyBorder="1" applyAlignment="1">
      <alignment horizontal="center"/>
    </xf>
    <xf numFmtId="2" fontId="1" fillId="0" borderId="14" xfId="0" applyNumberFormat="1" applyFont="1" applyBorder="1"/>
    <xf numFmtId="164" fontId="6" fillId="0" borderId="2" xfId="3" applyNumberFormat="1" applyFont="1" applyBorder="1" applyAlignment="1">
      <alignment horizontal="center"/>
    </xf>
    <xf numFmtId="164" fontId="6" fillId="0" borderId="1" xfId="4" applyNumberFormat="1" applyFont="1" applyBorder="1" applyAlignment="1">
      <alignment horizontal="center"/>
    </xf>
    <xf numFmtId="164" fontId="6" fillId="0" borderId="2" xfId="4" applyNumberFormat="1" applyFont="1" applyBorder="1" applyAlignment="1">
      <alignment horizontal="center"/>
    </xf>
    <xf numFmtId="164" fontId="6" fillId="0" borderId="1" xfId="5" applyNumberFormat="1" applyFont="1" applyBorder="1" applyAlignment="1">
      <alignment horizontal="center"/>
    </xf>
    <xf numFmtId="164" fontId="6" fillId="0" borderId="3" xfId="3" applyNumberFormat="1" applyFont="1" applyBorder="1" applyAlignment="1">
      <alignment horizontal="center"/>
    </xf>
    <xf numFmtId="164" fontId="6" fillId="0" borderId="3" xfId="4" applyNumberFormat="1" applyFont="1" applyBorder="1" applyAlignment="1">
      <alignment horizontal="center"/>
    </xf>
    <xf numFmtId="164" fontId="6" fillId="0" borderId="3" xfId="5" applyNumberFormat="1" applyFont="1" applyBorder="1" applyAlignment="1">
      <alignment horizontal="center"/>
    </xf>
    <xf numFmtId="164" fontId="6" fillId="0" borderId="2" xfId="5" applyNumberFormat="1" applyFont="1" applyBorder="1" applyAlignment="1">
      <alignment horizontal="center"/>
    </xf>
    <xf numFmtId="164" fontId="6" fillId="0" borderId="1" xfId="6" applyNumberFormat="1" applyFont="1" applyBorder="1" applyAlignment="1">
      <alignment horizontal="center"/>
    </xf>
    <xf numFmtId="164" fontId="6" fillId="0" borderId="3" xfId="6" applyNumberFormat="1" applyFont="1" applyBorder="1" applyAlignment="1">
      <alignment horizontal="center"/>
    </xf>
    <xf numFmtId="164" fontId="6" fillId="0" borderId="1" xfId="7" applyNumberFormat="1" applyFont="1" applyBorder="1" applyAlignment="1">
      <alignment horizontal="center"/>
    </xf>
    <xf numFmtId="164" fontId="6" fillId="0" borderId="2" xfId="6" applyNumberFormat="1" applyFont="1" applyBorder="1" applyAlignment="1">
      <alignment horizontal="center"/>
    </xf>
    <xf numFmtId="2" fontId="0" fillId="0" borderId="11" xfId="0" applyNumberFormat="1" applyBorder="1"/>
    <xf numFmtId="164" fontId="6" fillId="0" borderId="3" xfId="7" applyNumberFormat="1" applyFont="1" applyBorder="1" applyAlignment="1">
      <alignment horizontal="center"/>
    </xf>
    <xf numFmtId="164" fontId="6" fillId="0" borderId="2" xfId="7" applyNumberFormat="1" applyFon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2" fontId="1" fillId="0" borderId="6" xfId="0" applyNumberFormat="1" applyFont="1" applyBorder="1"/>
    <xf numFmtId="0" fontId="1" fillId="0" borderId="0" xfId="0" applyFont="1"/>
    <xf numFmtId="164" fontId="5" fillId="0" borderId="3" xfId="1" applyNumberFormat="1" applyFont="1" applyBorder="1" applyAlignment="1">
      <alignment horizontal="center"/>
    </xf>
    <xf numFmtId="2" fontId="1" fillId="0" borderId="18" xfId="0" applyNumberFormat="1" applyFont="1" applyBorder="1" applyAlignment="1"/>
    <xf numFmtId="0" fontId="1" fillId="0" borderId="6" xfId="0" applyFont="1" applyBorder="1" applyAlignment="1">
      <alignment horizontal="center"/>
    </xf>
    <xf numFmtId="0" fontId="6" fillId="0" borderId="1" xfId="8" applyFont="1" applyBorder="1" applyAlignment="1">
      <alignment horizontal="center"/>
    </xf>
    <xf numFmtId="2" fontId="1" fillId="0" borderId="18" xfId="0" applyNumberFormat="1" applyFont="1" applyBorder="1"/>
    <xf numFmtId="0" fontId="6" fillId="0" borderId="2" xfId="8" applyFont="1" applyBorder="1" applyAlignment="1">
      <alignment horizontal="center"/>
    </xf>
    <xf numFmtId="0" fontId="6" fillId="0" borderId="3" xfId="8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 vertical="top"/>
    </xf>
  </cellXfs>
  <cellStyles count="9">
    <cellStyle name="Normalny" xfId="0" builtinId="0"/>
    <cellStyle name="Normalny 10" xfId="8"/>
    <cellStyle name="Normalny 2" xfId="1"/>
    <cellStyle name="Normalny 4" xfId="2"/>
    <cellStyle name="Normalny 5" xfId="3"/>
    <cellStyle name="Normalny 6" xfId="4"/>
    <cellStyle name="Normalny 7" xfId="5"/>
    <cellStyle name="Normalny 8" xfId="6"/>
    <cellStyle name="Normalny 9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7"/>
  <sheetViews>
    <sheetView tabSelected="1" view="pageLayout" topLeftCell="A22" zoomScaleNormal="100" workbookViewId="0">
      <selection activeCell="E17" sqref="E17"/>
    </sheetView>
  </sheetViews>
  <sheetFormatPr defaultRowHeight="14.25"/>
  <cols>
    <col min="1" max="1" width="7.25" customWidth="1"/>
    <col min="2" max="2" width="10.5" customWidth="1"/>
    <col min="3" max="3" width="10.25" customWidth="1"/>
    <col min="4" max="4" width="7.125" customWidth="1"/>
    <col min="5" max="5" width="10.25" customWidth="1"/>
    <col min="6" max="6" width="12.25" customWidth="1"/>
    <col min="7" max="7" width="9.875" customWidth="1"/>
    <col min="8" max="8" width="12.125" customWidth="1"/>
  </cols>
  <sheetData>
    <row r="1" spans="1:9" ht="39" customHeight="1" thickBot="1">
      <c r="G1" s="93" t="s">
        <v>36</v>
      </c>
      <c r="H1" s="93"/>
      <c r="I1" s="62"/>
    </row>
    <row r="2" spans="1:9" ht="33" customHeight="1" thickBot="1">
      <c r="A2" s="72" t="s">
        <v>37</v>
      </c>
      <c r="B2" s="73"/>
      <c r="C2" s="90"/>
      <c r="D2" s="91"/>
      <c r="E2" s="91"/>
      <c r="F2" s="91"/>
      <c r="G2" s="91"/>
      <c r="H2" s="92"/>
    </row>
    <row r="3" spans="1:9" ht="15.75" customHeight="1" thickBot="1">
      <c r="A3" s="49"/>
      <c r="B3" s="49"/>
    </row>
    <row r="4" spans="1:9" ht="27.75" customHeight="1" thickBot="1">
      <c r="A4" s="72" t="s">
        <v>7</v>
      </c>
      <c r="B4" s="73"/>
      <c r="C4" s="70"/>
      <c r="D4" s="71"/>
      <c r="E4" s="63"/>
    </row>
    <row r="5" spans="1:9" ht="25.5" customHeight="1" thickBot="1">
      <c r="A5" s="74" t="s">
        <v>38</v>
      </c>
      <c r="B5" s="74"/>
      <c r="C5" s="74"/>
      <c r="D5" s="74"/>
      <c r="E5" s="74"/>
      <c r="F5" s="74"/>
      <c r="G5" s="74"/>
      <c r="H5" s="74"/>
    </row>
    <row r="6" spans="1:9" ht="31.5" customHeight="1" thickBot="1">
      <c r="A6" s="72" t="s">
        <v>26</v>
      </c>
      <c r="B6" s="73"/>
      <c r="C6" s="70"/>
      <c r="D6" s="71"/>
    </row>
    <row r="7" spans="1:9" ht="28.5" customHeight="1"/>
    <row r="8" spans="1:9" ht="15">
      <c r="A8" s="88" t="s">
        <v>0</v>
      </c>
      <c r="B8" s="88"/>
      <c r="C8" s="88"/>
      <c r="D8" s="88"/>
      <c r="E8" s="88"/>
      <c r="F8" s="88"/>
      <c r="G8" s="88"/>
      <c r="H8" s="88"/>
    </row>
    <row r="9" spans="1:9" ht="14.25" customHeight="1"/>
    <row r="10" spans="1:9" ht="34.5" customHeight="1">
      <c r="A10" s="89" t="s">
        <v>35</v>
      </c>
      <c r="B10" s="89"/>
      <c r="C10" s="89"/>
      <c r="D10" s="89"/>
      <c r="E10" s="89"/>
      <c r="F10" s="89"/>
      <c r="G10" s="89"/>
      <c r="H10" s="89"/>
    </row>
    <row r="11" spans="1:9" ht="10.5" customHeight="1"/>
    <row r="12" spans="1:9" ht="28.5" customHeight="1">
      <c r="A12" s="77" t="s">
        <v>1</v>
      </c>
      <c r="B12" s="75" t="s">
        <v>2</v>
      </c>
      <c r="C12" s="76"/>
      <c r="D12" s="77" t="s">
        <v>32</v>
      </c>
      <c r="E12" s="79" t="s">
        <v>5</v>
      </c>
      <c r="F12" s="79" t="s">
        <v>6</v>
      </c>
      <c r="G12" s="79" t="s">
        <v>7</v>
      </c>
      <c r="H12" s="79" t="s">
        <v>8</v>
      </c>
    </row>
    <row r="13" spans="1:9">
      <c r="A13" s="78"/>
      <c r="B13" s="2" t="s">
        <v>3</v>
      </c>
      <c r="C13" s="2" t="s">
        <v>4</v>
      </c>
      <c r="D13" s="78"/>
      <c r="E13" s="80"/>
      <c r="F13" s="80"/>
      <c r="G13" s="80"/>
      <c r="H13" s="80"/>
    </row>
    <row r="14" spans="1:9" ht="12" customHeight="1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</row>
    <row r="15" spans="1:9">
      <c r="A15" s="2">
        <v>2018</v>
      </c>
      <c r="B15" s="1" t="s">
        <v>9</v>
      </c>
      <c r="C15" s="1" t="s">
        <v>10</v>
      </c>
      <c r="D15" s="2">
        <v>30</v>
      </c>
      <c r="E15" s="1"/>
      <c r="F15" s="4">
        <v>2100000</v>
      </c>
      <c r="G15" s="1"/>
      <c r="H15" s="1"/>
    </row>
    <row r="16" spans="1:9" ht="15" customHeight="1">
      <c r="A16" s="2">
        <v>2018</v>
      </c>
      <c r="B16" s="1" t="s">
        <v>11</v>
      </c>
      <c r="C16" s="1" t="s">
        <v>12</v>
      </c>
      <c r="D16" s="2">
        <v>31</v>
      </c>
      <c r="E16" s="1"/>
      <c r="F16" s="4">
        <v>2100000</v>
      </c>
      <c r="G16" s="1"/>
      <c r="H16" s="1"/>
    </row>
    <row r="17" spans="1:8">
      <c r="A17" s="2">
        <v>2018</v>
      </c>
      <c r="B17" s="1" t="s">
        <v>13</v>
      </c>
      <c r="C17" s="1" t="s">
        <v>14</v>
      </c>
      <c r="D17" s="2">
        <v>30</v>
      </c>
      <c r="E17" s="1"/>
      <c r="F17" s="4">
        <v>2100000</v>
      </c>
      <c r="G17" s="1"/>
      <c r="H17" s="1"/>
    </row>
    <row r="18" spans="1:8" ht="15" thickBot="1">
      <c r="A18" s="5">
        <v>2018</v>
      </c>
      <c r="B18" s="6" t="s">
        <v>15</v>
      </c>
      <c r="C18" s="6" t="s">
        <v>16</v>
      </c>
      <c r="D18" s="5">
        <v>31</v>
      </c>
      <c r="E18" s="6"/>
      <c r="F18" s="7">
        <v>2100000</v>
      </c>
      <c r="G18" s="6"/>
      <c r="H18" s="6"/>
    </row>
    <row r="19" spans="1:8" ht="25.5" customHeight="1" thickBot="1">
      <c r="A19" s="81" t="s">
        <v>17</v>
      </c>
      <c r="B19" s="82"/>
      <c r="C19" s="83"/>
      <c r="D19" s="52">
        <f>SUM(D15:D18)</f>
        <v>122</v>
      </c>
      <c r="E19" s="51">
        <v>0</v>
      </c>
      <c r="F19" s="9"/>
      <c r="G19" s="9"/>
      <c r="H19" s="10"/>
    </row>
    <row r="20" spans="1:8">
      <c r="A20" s="11">
        <v>2019</v>
      </c>
      <c r="B20" s="50">
        <v>43466</v>
      </c>
      <c r="C20" s="50">
        <v>43496</v>
      </c>
      <c r="D20" s="56">
        <v>31</v>
      </c>
      <c r="E20" s="8"/>
      <c r="F20" s="7">
        <v>2100000</v>
      </c>
      <c r="G20" s="8"/>
      <c r="H20" s="8"/>
    </row>
    <row r="21" spans="1:8">
      <c r="A21" s="11">
        <v>2019</v>
      </c>
      <c r="B21" s="16">
        <v>43497</v>
      </c>
      <c r="C21" s="16">
        <v>43524</v>
      </c>
      <c r="D21" s="53">
        <v>28</v>
      </c>
      <c r="E21" s="1"/>
      <c r="F21" s="7">
        <v>2100000</v>
      </c>
      <c r="G21" s="1"/>
      <c r="H21" s="1"/>
    </row>
    <row r="22" spans="1:8">
      <c r="A22" s="11">
        <v>2019</v>
      </c>
      <c r="B22" s="16">
        <v>43525</v>
      </c>
      <c r="C22" s="16">
        <v>43555</v>
      </c>
      <c r="D22" s="53">
        <v>31</v>
      </c>
      <c r="E22" s="1"/>
      <c r="F22" s="7">
        <v>2100000</v>
      </c>
      <c r="G22" s="1"/>
      <c r="H22" s="1"/>
    </row>
    <row r="23" spans="1:8">
      <c r="A23" s="11">
        <v>2019</v>
      </c>
      <c r="B23" s="16">
        <v>43556</v>
      </c>
      <c r="C23" s="16">
        <v>43585</v>
      </c>
      <c r="D23" s="53">
        <v>30</v>
      </c>
      <c r="E23" s="1"/>
      <c r="F23" s="7">
        <v>2100000</v>
      </c>
      <c r="G23" s="1"/>
      <c r="H23" s="1"/>
    </row>
    <row r="24" spans="1:8">
      <c r="A24" s="11">
        <v>2019</v>
      </c>
      <c r="B24" s="16">
        <v>43586</v>
      </c>
      <c r="C24" s="16">
        <v>43616</v>
      </c>
      <c r="D24" s="53">
        <v>31</v>
      </c>
      <c r="E24" s="1"/>
      <c r="F24" s="7">
        <v>2100000</v>
      </c>
      <c r="G24" s="1"/>
      <c r="H24" s="1"/>
    </row>
    <row r="25" spans="1:8">
      <c r="A25" s="11">
        <v>2019</v>
      </c>
      <c r="B25" s="16">
        <v>43617</v>
      </c>
      <c r="C25" s="16">
        <v>43646</v>
      </c>
      <c r="D25" s="53">
        <v>30</v>
      </c>
      <c r="E25" s="1"/>
      <c r="F25" s="7">
        <v>2100000</v>
      </c>
      <c r="G25" s="1"/>
      <c r="H25" s="1"/>
    </row>
    <row r="26" spans="1:8">
      <c r="A26" s="11">
        <v>2019</v>
      </c>
      <c r="B26" s="16">
        <v>43647</v>
      </c>
      <c r="C26" s="16">
        <v>43677</v>
      </c>
      <c r="D26" s="53">
        <v>31</v>
      </c>
      <c r="E26" s="1"/>
      <c r="F26" s="7">
        <v>2100000</v>
      </c>
      <c r="G26" s="1"/>
      <c r="H26" s="1"/>
    </row>
    <row r="27" spans="1:8">
      <c r="A27" s="11">
        <v>2019</v>
      </c>
      <c r="B27" s="16">
        <v>43678</v>
      </c>
      <c r="C27" s="16">
        <v>43708</v>
      </c>
      <c r="D27" s="53">
        <v>31</v>
      </c>
      <c r="E27" s="1"/>
      <c r="F27" s="7">
        <v>2100000</v>
      </c>
      <c r="G27" s="1"/>
      <c r="H27" s="1"/>
    </row>
    <row r="28" spans="1:8">
      <c r="A28" s="11">
        <v>2019</v>
      </c>
      <c r="B28" s="16">
        <v>43709</v>
      </c>
      <c r="C28" s="16">
        <v>43738</v>
      </c>
      <c r="D28" s="53">
        <v>30</v>
      </c>
      <c r="E28" s="1"/>
      <c r="F28" s="7">
        <v>2100000</v>
      </c>
      <c r="G28" s="1"/>
      <c r="H28" s="1"/>
    </row>
    <row r="29" spans="1:8" ht="15.75" customHeight="1">
      <c r="A29" s="11">
        <v>2019</v>
      </c>
      <c r="B29" s="16">
        <v>43739</v>
      </c>
      <c r="C29" s="16">
        <v>43769</v>
      </c>
      <c r="D29" s="53">
        <v>31</v>
      </c>
      <c r="E29" s="1"/>
      <c r="F29" s="7">
        <v>2100000</v>
      </c>
      <c r="G29" s="1"/>
      <c r="H29" s="1"/>
    </row>
    <row r="30" spans="1:8">
      <c r="A30" s="11">
        <v>2019</v>
      </c>
      <c r="B30" s="16">
        <v>43770</v>
      </c>
      <c r="C30" s="16">
        <v>43799</v>
      </c>
      <c r="D30" s="53">
        <v>30</v>
      </c>
      <c r="E30" s="1"/>
      <c r="F30" s="7">
        <v>2100000</v>
      </c>
      <c r="G30" s="1"/>
      <c r="H30" s="1"/>
    </row>
    <row r="31" spans="1:8" ht="15" thickBot="1">
      <c r="A31" s="12">
        <v>2019</v>
      </c>
      <c r="B31" s="21">
        <v>43800</v>
      </c>
      <c r="C31" s="21">
        <v>43830</v>
      </c>
      <c r="D31" s="55">
        <v>31</v>
      </c>
      <c r="E31" s="6"/>
      <c r="F31" s="7">
        <v>2100000</v>
      </c>
      <c r="G31" s="6"/>
      <c r="H31" s="6"/>
    </row>
    <row r="32" spans="1:8" ht="24" customHeight="1" thickBot="1">
      <c r="A32" s="81" t="s">
        <v>18</v>
      </c>
      <c r="B32" s="82"/>
      <c r="C32" s="83"/>
      <c r="D32" s="52">
        <f>SUM(D20:D31)</f>
        <v>365</v>
      </c>
      <c r="E32" s="54">
        <v>0</v>
      </c>
      <c r="F32" s="14"/>
      <c r="G32" s="14"/>
      <c r="H32" s="15"/>
    </row>
    <row r="33" spans="1:8">
      <c r="A33" s="22">
        <v>2020</v>
      </c>
      <c r="B33" s="23">
        <v>43831</v>
      </c>
      <c r="C33" s="23">
        <v>43861</v>
      </c>
      <c r="D33" s="56">
        <v>31</v>
      </c>
      <c r="E33" s="26">
        <v>8000</v>
      </c>
      <c r="F33" s="26">
        <f>F31-E33</f>
        <v>2092000</v>
      </c>
      <c r="G33" s="8"/>
      <c r="H33" s="8"/>
    </row>
    <row r="34" spans="1:8">
      <c r="A34" s="17">
        <v>2020</v>
      </c>
      <c r="B34" s="18">
        <v>43862</v>
      </c>
      <c r="C34" s="18">
        <v>43889</v>
      </c>
      <c r="D34" s="53">
        <v>29</v>
      </c>
      <c r="E34" s="26">
        <v>8000</v>
      </c>
      <c r="F34" s="4">
        <f>F33-E34</f>
        <v>2084000</v>
      </c>
      <c r="G34" s="1"/>
      <c r="H34" s="1"/>
    </row>
    <row r="35" spans="1:8">
      <c r="A35" s="17">
        <v>2020</v>
      </c>
      <c r="B35" s="18">
        <v>43891</v>
      </c>
      <c r="C35" s="18">
        <v>43921</v>
      </c>
      <c r="D35" s="53">
        <v>31</v>
      </c>
      <c r="E35" s="26">
        <v>8000</v>
      </c>
      <c r="F35" s="4">
        <f>F34-E35</f>
        <v>2076000</v>
      </c>
      <c r="G35" s="1"/>
      <c r="H35" s="1"/>
    </row>
    <row r="36" spans="1:8">
      <c r="A36" s="17">
        <v>2020</v>
      </c>
      <c r="B36" s="18">
        <v>43922</v>
      </c>
      <c r="C36" s="18">
        <v>43951</v>
      </c>
      <c r="D36" s="53">
        <v>30</v>
      </c>
      <c r="E36" s="26">
        <v>8000</v>
      </c>
      <c r="F36" s="4">
        <f t="shared" ref="F36:F44" si="0">F35-E36</f>
        <v>2068000</v>
      </c>
      <c r="G36" s="1"/>
      <c r="H36" s="1"/>
    </row>
    <row r="37" spans="1:8">
      <c r="A37" s="17">
        <v>2020</v>
      </c>
      <c r="B37" s="18">
        <v>43952</v>
      </c>
      <c r="C37" s="18">
        <v>43982</v>
      </c>
      <c r="D37" s="53">
        <v>31</v>
      </c>
      <c r="E37" s="26">
        <v>8000</v>
      </c>
      <c r="F37" s="4">
        <f t="shared" si="0"/>
        <v>2060000</v>
      </c>
      <c r="G37" s="1"/>
      <c r="H37" s="1"/>
    </row>
    <row r="38" spans="1:8">
      <c r="A38" s="17">
        <v>2020</v>
      </c>
      <c r="B38" s="18">
        <v>43983</v>
      </c>
      <c r="C38" s="18">
        <v>44012</v>
      </c>
      <c r="D38" s="53">
        <v>30</v>
      </c>
      <c r="E38" s="26">
        <v>8000</v>
      </c>
      <c r="F38" s="4">
        <f t="shared" si="0"/>
        <v>2052000</v>
      </c>
      <c r="G38" s="1"/>
      <c r="H38" s="1"/>
    </row>
    <row r="39" spans="1:8">
      <c r="A39" s="17">
        <v>2020</v>
      </c>
      <c r="B39" s="18">
        <v>44013</v>
      </c>
      <c r="C39" s="18">
        <v>44043</v>
      </c>
      <c r="D39" s="53">
        <v>31</v>
      </c>
      <c r="E39" s="26">
        <v>8000</v>
      </c>
      <c r="F39" s="4">
        <f t="shared" si="0"/>
        <v>2044000</v>
      </c>
      <c r="G39" s="1"/>
      <c r="H39" s="1"/>
    </row>
    <row r="40" spans="1:8">
      <c r="A40" s="17">
        <v>2020</v>
      </c>
      <c r="B40" s="18">
        <v>44044</v>
      </c>
      <c r="C40" s="18">
        <v>44074</v>
      </c>
      <c r="D40" s="53">
        <v>31</v>
      </c>
      <c r="E40" s="26">
        <v>8000</v>
      </c>
      <c r="F40" s="4">
        <f t="shared" si="0"/>
        <v>2036000</v>
      </c>
      <c r="G40" s="1"/>
      <c r="H40" s="1"/>
    </row>
    <row r="41" spans="1:8">
      <c r="A41" s="17">
        <v>2020</v>
      </c>
      <c r="B41" s="18">
        <v>44075</v>
      </c>
      <c r="C41" s="18">
        <v>44104</v>
      </c>
      <c r="D41" s="53">
        <v>30</v>
      </c>
      <c r="E41" s="26">
        <v>8000</v>
      </c>
      <c r="F41" s="4">
        <f t="shared" si="0"/>
        <v>2028000</v>
      </c>
      <c r="G41" s="1"/>
      <c r="H41" s="1"/>
    </row>
    <row r="42" spans="1:8" ht="15.75" customHeight="1">
      <c r="A42" s="17">
        <v>2020</v>
      </c>
      <c r="B42" s="18">
        <v>44105</v>
      </c>
      <c r="C42" s="18">
        <v>44135</v>
      </c>
      <c r="D42" s="53">
        <v>31</v>
      </c>
      <c r="E42" s="26">
        <v>8000</v>
      </c>
      <c r="F42" s="4">
        <f t="shared" si="0"/>
        <v>2020000</v>
      </c>
      <c r="G42" s="1"/>
      <c r="H42" s="1"/>
    </row>
    <row r="43" spans="1:8">
      <c r="A43" s="17">
        <v>2020</v>
      </c>
      <c r="B43" s="18">
        <v>44136</v>
      </c>
      <c r="C43" s="18">
        <v>44165</v>
      </c>
      <c r="D43" s="53">
        <v>30</v>
      </c>
      <c r="E43" s="26">
        <v>8000</v>
      </c>
      <c r="F43" s="4">
        <f t="shared" si="0"/>
        <v>2012000</v>
      </c>
      <c r="G43" s="1"/>
      <c r="H43" s="1"/>
    </row>
    <row r="44" spans="1:8" ht="15" thickBot="1">
      <c r="A44" s="24">
        <v>2020</v>
      </c>
      <c r="B44" s="25">
        <v>44166</v>
      </c>
      <c r="C44" s="25">
        <v>44196</v>
      </c>
      <c r="D44" s="55">
        <v>31</v>
      </c>
      <c r="E44" s="26">
        <v>8000</v>
      </c>
      <c r="F44" s="4">
        <f t="shared" si="0"/>
        <v>2004000</v>
      </c>
      <c r="G44" s="6"/>
      <c r="H44" s="6"/>
    </row>
    <row r="45" spans="1:8" ht="24" customHeight="1" thickBot="1">
      <c r="A45" s="81" t="s">
        <v>19</v>
      </c>
      <c r="B45" s="82"/>
      <c r="C45" s="83"/>
      <c r="D45" s="52">
        <f>SUM(D33:D44)</f>
        <v>366</v>
      </c>
      <c r="E45" s="27">
        <f>SUM(E33:E44)</f>
        <v>96000</v>
      </c>
      <c r="F45" s="14"/>
      <c r="G45" s="14"/>
      <c r="H45" s="15"/>
    </row>
    <row r="46" spans="1:8">
      <c r="A46" s="11">
        <v>2021</v>
      </c>
      <c r="B46" s="34">
        <v>44197</v>
      </c>
      <c r="C46" s="34">
        <v>44227</v>
      </c>
      <c r="D46" s="56">
        <v>31</v>
      </c>
      <c r="E46" s="26">
        <v>15000</v>
      </c>
      <c r="F46" s="26">
        <f>F44-E46</f>
        <v>1989000</v>
      </c>
      <c r="G46" s="8"/>
      <c r="H46" s="8"/>
    </row>
    <row r="47" spans="1:8">
      <c r="A47" s="2">
        <v>2021</v>
      </c>
      <c r="B47" s="28">
        <v>44228</v>
      </c>
      <c r="C47" s="28">
        <v>44255</v>
      </c>
      <c r="D47" s="53">
        <v>28</v>
      </c>
      <c r="E47" s="4">
        <v>15000</v>
      </c>
      <c r="F47" s="4">
        <f>F46-E47</f>
        <v>1974000</v>
      </c>
      <c r="G47" s="1"/>
      <c r="H47" s="1"/>
    </row>
    <row r="48" spans="1:8">
      <c r="A48" s="2">
        <v>2021</v>
      </c>
      <c r="B48" s="28">
        <v>44256</v>
      </c>
      <c r="C48" s="28">
        <v>44286</v>
      </c>
      <c r="D48" s="53">
        <v>31</v>
      </c>
      <c r="E48" s="4">
        <v>15000</v>
      </c>
      <c r="F48" s="4">
        <f t="shared" ref="F48:F57" si="1">F47-E48</f>
        <v>1959000</v>
      </c>
      <c r="G48" s="1"/>
      <c r="H48" s="1"/>
    </row>
    <row r="49" spans="1:8">
      <c r="A49" s="2">
        <v>2021</v>
      </c>
      <c r="B49" s="28">
        <v>44287</v>
      </c>
      <c r="C49" s="28">
        <v>44316</v>
      </c>
      <c r="D49" s="53">
        <v>30</v>
      </c>
      <c r="E49" s="4">
        <v>15000</v>
      </c>
      <c r="F49" s="4">
        <f t="shared" si="1"/>
        <v>1944000</v>
      </c>
      <c r="G49" s="1"/>
      <c r="H49" s="1"/>
    </row>
    <row r="50" spans="1:8">
      <c r="A50" s="2">
        <v>2021</v>
      </c>
      <c r="B50" s="28">
        <v>44317</v>
      </c>
      <c r="C50" s="28">
        <v>44347</v>
      </c>
      <c r="D50" s="53">
        <v>31</v>
      </c>
      <c r="E50" s="4">
        <v>15000</v>
      </c>
      <c r="F50" s="4">
        <f t="shared" si="1"/>
        <v>1929000</v>
      </c>
      <c r="G50" s="1"/>
      <c r="H50" s="1"/>
    </row>
    <row r="51" spans="1:8">
      <c r="A51" s="2">
        <v>2021</v>
      </c>
      <c r="B51" s="28">
        <v>44348</v>
      </c>
      <c r="C51" s="28">
        <v>44377</v>
      </c>
      <c r="D51" s="53">
        <v>30</v>
      </c>
      <c r="E51" s="4">
        <v>15000</v>
      </c>
      <c r="F51" s="4">
        <f t="shared" si="1"/>
        <v>1914000</v>
      </c>
      <c r="G51" s="1"/>
      <c r="H51" s="1"/>
    </row>
    <row r="52" spans="1:8">
      <c r="A52" s="2">
        <v>2021</v>
      </c>
      <c r="B52" s="28">
        <v>44378</v>
      </c>
      <c r="C52" s="28">
        <v>44408</v>
      </c>
      <c r="D52" s="53">
        <v>31</v>
      </c>
      <c r="E52" s="4">
        <v>15000</v>
      </c>
      <c r="F52" s="4">
        <f t="shared" si="1"/>
        <v>1899000</v>
      </c>
      <c r="G52" s="1"/>
      <c r="H52" s="1"/>
    </row>
    <row r="53" spans="1:8">
      <c r="A53" s="2">
        <v>2021</v>
      </c>
      <c r="B53" s="28">
        <v>44409</v>
      </c>
      <c r="C53" s="28">
        <v>44439</v>
      </c>
      <c r="D53" s="53">
        <v>31</v>
      </c>
      <c r="E53" s="4">
        <v>15000</v>
      </c>
      <c r="F53" s="4">
        <f t="shared" si="1"/>
        <v>1884000</v>
      </c>
      <c r="G53" s="1"/>
      <c r="H53" s="1"/>
    </row>
    <row r="54" spans="1:8">
      <c r="A54" s="2">
        <v>2021</v>
      </c>
      <c r="B54" s="28">
        <v>44440</v>
      </c>
      <c r="C54" s="28">
        <v>44469</v>
      </c>
      <c r="D54" s="53">
        <v>30</v>
      </c>
      <c r="E54" s="4">
        <v>15000</v>
      </c>
      <c r="F54" s="4">
        <f t="shared" si="1"/>
        <v>1869000</v>
      </c>
      <c r="G54" s="1"/>
      <c r="H54" s="1"/>
    </row>
    <row r="55" spans="1:8" ht="15.75" customHeight="1">
      <c r="A55" s="2">
        <v>2021</v>
      </c>
      <c r="B55" s="28">
        <v>44470</v>
      </c>
      <c r="C55" s="28">
        <v>44500</v>
      </c>
      <c r="D55" s="53">
        <v>31</v>
      </c>
      <c r="E55" s="4">
        <v>15000</v>
      </c>
      <c r="F55" s="4">
        <f t="shared" si="1"/>
        <v>1854000</v>
      </c>
      <c r="G55" s="1"/>
      <c r="H55" s="1"/>
    </row>
    <row r="56" spans="1:8">
      <c r="A56" s="2">
        <v>2021</v>
      </c>
      <c r="B56" s="28">
        <v>44501</v>
      </c>
      <c r="C56" s="28">
        <v>44530</v>
      </c>
      <c r="D56" s="53">
        <v>30</v>
      </c>
      <c r="E56" s="4">
        <v>15000</v>
      </c>
      <c r="F56" s="4">
        <f t="shared" si="1"/>
        <v>1839000</v>
      </c>
      <c r="G56" s="1"/>
      <c r="H56" s="1"/>
    </row>
    <row r="57" spans="1:8" ht="15" thickBot="1">
      <c r="A57" s="5">
        <v>2021</v>
      </c>
      <c r="B57" s="30">
        <v>44531</v>
      </c>
      <c r="C57" s="30">
        <v>44561</v>
      </c>
      <c r="D57" s="55">
        <v>31</v>
      </c>
      <c r="E57" s="7">
        <v>15000</v>
      </c>
      <c r="F57" s="7">
        <f t="shared" si="1"/>
        <v>1824000</v>
      </c>
      <c r="G57" s="6"/>
      <c r="H57" s="6"/>
    </row>
    <row r="58" spans="1:8" ht="25.5" customHeight="1" thickBot="1">
      <c r="A58" s="81" t="s">
        <v>20</v>
      </c>
      <c r="B58" s="82"/>
      <c r="C58" s="83"/>
      <c r="D58" s="52">
        <f>SUM(D46:D57)</f>
        <v>365</v>
      </c>
      <c r="E58" s="27">
        <f>SUM(E46:E57)</f>
        <v>180000</v>
      </c>
      <c r="F58" s="14"/>
      <c r="G58" s="14"/>
      <c r="H58" s="15"/>
    </row>
    <row r="59" spans="1:8">
      <c r="A59" s="11">
        <v>2022</v>
      </c>
      <c r="B59" s="35">
        <v>44562</v>
      </c>
      <c r="C59" s="35">
        <v>44592</v>
      </c>
      <c r="D59" s="56">
        <v>31</v>
      </c>
      <c r="E59" s="26">
        <v>40000</v>
      </c>
      <c r="F59" s="26">
        <f>F57-E59</f>
        <v>1784000</v>
      </c>
      <c r="G59" s="8"/>
      <c r="H59" s="8"/>
    </row>
    <row r="60" spans="1:8">
      <c r="A60" s="2">
        <v>2022</v>
      </c>
      <c r="B60" s="31">
        <v>44593</v>
      </c>
      <c r="C60" s="31">
        <v>44620</v>
      </c>
      <c r="D60" s="53">
        <v>28</v>
      </c>
      <c r="E60" s="4">
        <v>40000</v>
      </c>
      <c r="F60" s="4">
        <f>F59-E60</f>
        <v>1744000</v>
      </c>
      <c r="G60" s="1"/>
      <c r="H60" s="1"/>
    </row>
    <row r="61" spans="1:8">
      <c r="A61" s="2">
        <v>2022</v>
      </c>
      <c r="B61" s="31">
        <v>44621</v>
      </c>
      <c r="C61" s="31">
        <v>44651</v>
      </c>
      <c r="D61" s="53">
        <v>31</v>
      </c>
      <c r="E61" s="4">
        <v>40000</v>
      </c>
      <c r="F61" s="4">
        <f t="shared" ref="F61:F70" si="2">F60-E61</f>
        <v>1704000</v>
      </c>
      <c r="G61" s="1"/>
      <c r="H61" s="1"/>
    </row>
    <row r="62" spans="1:8">
      <c r="A62" s="2">
        <v>2022</v>
      </c>
      <c r="B62" s="31">
        <v>44652</v>
      </c>
      <c r="C62" s="31">
        <v>44681</v>
      </c>
      <c r="D62" s="53">
        <v>30</v>
      </c>
      <c r="E62" s="4">
        <v>40000</v>
      </c>
      <c r="F62" s="4">
        <f t="shared" si="2"/>
        <v>1664000</v>
      </c>
      <c r="G62" s="1"/>
      <c r="H62" s="1"/>
    </row>
    <row r="63" spans="1:8">
      <c r="A63" s="2">
        <v>2022</v>
      </c>
      <c r="B63" s="31">
        <v>44682</v>
      </c>
      <c r="C63" s="31">
        <v>44712</v>
      </c>
      <c r="D63" s="53">
        <v>31</v>
      </c>
      <c r="E63" s="4">
        <v>40000</v>
      </c>
      <c r="F63" s="4">
        <f t="shared" si="2"/>
        <v>1624000</v>
      </c>
      <c r="G63" s="1"/>
      <c r="H63" s="1"/>
    </row>
    <row r="64" spans="1:8">
      <c r="A64" s="2">
        <v>2022</v>
      </c>
      <c r="B64" s="31">
        <v>44713</v>
      </c>
      <c r="C64" s="31">
        <v>44742</v>
      </c>
      <c r="D64" s="53">
        <v>30</v>
      </c>
      <c r="E64" s="4">
        <v>40000</v>
      </c>
      <c r="F64" s="4">
        <f t="shared" si="2"/>
        <v>1584000</v>
      </c>
      <c r="G64" s="1"/>
      <c r="H64" s="1"/>
    </row>
    <row r="65" spans="1:8">
      <c r="A65" s="2">
        <v>2022</v>
      </c>
      <c r="B65" s="31">
        <v>44743</v>
      </c>
      <c r="C65" s="31">
        <v>44773</v>
      </c>
      <c r="D65" s="53">
        <v>31</v>
      </c>
      <c r="E65" s="4">
        <v>40000</v>
      </c>
      <c r="F65" s="4">
        <f t="shared" si="2"/>
        <v>1544000</v>
      </c>
      <c r="G65" s="1"/>
      <c r="H65" s="1"/>
    </row>
    <row r="66" spans="1:8">
      <c r="A66" s="2">
        <v>2022</v>
      </c>
      <c r="B66" s="31">
        <v>44774</v>
      </c>
      <c r="C66" s="31">
        <v>44804</v>
      </c>
      <c r="D66" s="53">
        <v>31</v>
      </c>
      <c r="E66" s="4">
        <v>40000</v>
      </c>
      <c r="F66" s="4">
        <f t="shared" si="2"/>
        <v>1504000</v>
      </c>
      <c r="G66" s="1"/>
      <c r="H66" s="1"/>
    </row>
    <row r="67" spans="1:8">
      <c r="A67" s="2">
        <v>2022</v>
      </c>
      <c r="B67" s="31">
        <v>44805</v>
      </c>
      <c r="C67" s="31">
        <v>44834</v>
      </c>
      <c r="D67" s="53">
        <v>30</v>
      </c>
      <c r="E67" s="4">
        <v>40000</v>
      </c>
      <c r="F67" s="4">
        <f t="shared" si="2"/>
        <v>1464000</v>
      </c>
      <c r="G67" s="1"/>
      <c r="H67" s="1"/>
    </row>
    <row r="68" spans="1:8" ht="16.5" customHeight="1">
      <c r="A68" s="2">
        <v>2022</v>
      </c>
      <c r="B68" s="31">
        <v>44835</v>
      </c>
      <c r="C68" s="31">
        <v>44865</v>
      </c>
      <c r="D68" s="53">
        <v>31</v>
      </c>
      <c r="E68" s="4">
        <v>40000</v>
      </c>
      <c r="F68" s="4">
        <f t="shared" si="2"/>
        <v>1424000</v>
      </c>
      <c r="G68" s="1"/>
      <c r="H68" s="1"/>
    </row>
    <row r="69" spans="1:8">
      <c r="A69" s="2">
        <v>2022</v>
      </c>
      <c r="B69" s="31">
        <v>44866</v>
      </c>
      <c r="C69" s="31">
        <v>44895</v>
      </c>
      <c r="D69" s="53">
        <v>30</v>
      </c>
      <c r="E69" s="4">
        <v>40000</v>
      </c>
      <c r="F69" s="4">
        <f t="shared" si="2"/>
        <v>1384000</v>
      </c>
      <c r="G69" s="1"/>
      <c r="H69" s="1"/>
    </row>
    <row r="70" spans="1:8" ht="15" thickBot="1">
      <c r="A70" s="5">
        <v>2022</v>
      </c>
      <c r="B70" s="32">
        <v>44896</v>
      </c>
      <c r="C70" s="32">
        <v>44926</v>
      </c>
      <c r="D70" s="55">
        <v>31</v>
      </c>
      <c r="E70" s="7">
        <v>40000</v>
      </c>
      <c r="F70" s="7">
        <f t="shared" si="2"/>
        <v>1344000</v>
      </c>
      <c r="G70" s="6"/>
      <c r="H70" s="6"/>
    </row>
    <row r="71" spans="1:8" ht="28.5" customHeight="1" thickBot="1">
      <c r="A71" s="81" t="s">
        <v>21</v>
      </c>
      <c r="B71" s="82"/>
      <c r="C71" s="83"/>
      <c r="D71" s="52">
        <f>SUM(D59:D70)</f>
        <v>365</v>
      </c>
      <c r="E71" s="27">
        <f>SUM(E59:E70)</f>
        <v>480000</v>
      </c>
      <c r="F71" s="14"/>
      <c r="G71" s="14"/>
      <c r="H71" s="15"/>
    </row>
    <row r="72" spans="1:8">
      <c r="A72" s="11">
        <v>2023</v>
      </c>
      <c r="B72" s="36">
        <v>44927</v>
      </c>
      <c r="C72" s="36">
        <v>44957</v>
      </c>
      <c r="D72" s="56">
        <v>31</v>
      </c>
      <c r="E72" s="26">
        <v>40000</v>
      </c>
      <c r="F72" s="26">
        <f>F70-E72</f>
        <v>1304000</v>
      </c>
      <c r="G72" s="8"/>
      <c r="H72" s="8"/>
    </row>
    <row r="73" spans="1:8">
      <c r="A73" s="2">
        <v>2023</v>
      </c>
      <c r="B73" s="33">
        <v>44958</v>
      </c>
      <c r="C73" s="33">
        <v>44985</v>
      </c>
      <c r="D73" s="53">
        <v>28</v>
      </c>
      <c r="E73" s="4">
        <v>40000</v>
      </c>
      <c r="F73" s="4">
        <f>F72-E73</f>
        <v>1264000</v>
      </c>
      <c r="G73" s="1"/>
      <c r="H73" s="1"/>
    </row>
    <row r="74" spans="1:8">
      <c r="A74" s="2">
        <v>2023</v>
      </c>
      <c r="B74" s="33">
        <v>44986</v>
      </c>
      <c r="C74" s="33">
        <v>45016</v>
      </c>
      <c r="D74" s="53">
        <v>31</v>
      </c>
      <c r="E74" s="4">
        <v>40000</v>
      </c>
      <c r="F74" s="4">
        <f t="shared" ref="F74:F83" si="3">F73-E74</f>
        <v>1224000</v>
      </c>
      <c r="G74" s="1"/>
      <c r="H74" s="1"/>
    </row>
    <row r="75" spans="1:8">
      <c r="A75" s="2">
        <v>2023</v>
      </c>
      <c r="B75" s="33">
        <v>45017</v>
      </c>
      <c r="C75" s="33">
        <v>45046</v>
      </c>
      <c r="D75" s="53">
        <v>30</v>
      </c>
      <c r="E75" s="4">
        <v>40000</v>
      </c>
      <c r="F75" s="4">
        <f t="shared" si="3"/>
        <v>1184000</v>
      </c>
      <c r="G75" s="1"/>
      <c r="H75" s="1"/>
    </row>
    <row r="76" spans="1:8">
      <c r="A76" s="2">
        <v>2023</v>
      </c>
      <c r="B76" s="33">
        <v>45047</v>
      </c>
      <c r="C76" s="33">
        <v>45077</v>
      </c>
      <c r="D76" s="53">
        <v>31</v>
      </c>
      <c r="E76" s="4">
        <v>40000</v>
      </c>
      <c r="F76" s="4">
        <f t="shared" si="3"/>
        <v>1144000</v>
      </c>
      <c r="G76" s="1"/>
      <c r="H76" s="1"/>
    </row>
    <row r="77" spans="1:8">
      <c r="A77" s="2">
        <v>2023</v>
      </c>
      <c r="B77" s="33">
        <v>45078</v>
      </c>
      <c r="C77" s="33">
        <v>45107</v>
      </c>
      <c r="D77" s="53">
        <v>30</v>
      </c>
      <c r="E77" s="4">
        <v>40000</v>
      </c>
      <c r="F77" s="4">
        <f t="shared" si="3"/>
        <v>1104000</v>
      </c>
      <c r="G77" s="1"/>
      <c r="H77" s="1"/>
    </row>
    <row r="78" spans="1:8">
      <c r="A78" s="2">
        <v>2023</v>
      </c>
      <c r="B78" s="33">
        <v>45108</v>
      </c>
      <c r="C78" s="33">
        <v>45138</v>
      </c>
      <c r="D78" s="53">
        <v>31</v>
      </c>
      <c r="E78" s="4">
        <v>40000</v>
      </c>
      <c r="F78" s="4">
        <f t="shared" si="3"/>
        <v>1064000</v>
      </c>
      <c r="G78" s="1"/>
      <c r="H78" s="1"/>
    </row>
    <row r="79" spans="1:8">
      <c r="A79" s="2">
        <v>2023</v>
      </c>
      <c r="B79" s="33">
        <v>45139</v>
      </c>
      <c r="C79" s="33">
        <v>45169</v>
      </c>
      <c r="D79" s="53">
        <v>31</v>
      </c>
      <c r="E79" s="4">
        <v>40000</v>
      </c>
      <c r="F79" s="4">
        <f t="shared" si="3"/>
        <v>1024000</v>
      </c>
      <c r="G79" s="1"/>
      <c r="H79" s="1"/>
    </row>
    <row r="80" spans="1:8">
      <c r="A80" s="2">
        <v>2023</v>
      </c>
      <c r="B80" s="33">
        <v>45170</v>
      </c>
      <c r="C80" s="33">
        <v>45199</v>
      </c>
      <c r="D80" s="53">
        <v>30</v>
      </c>
      <c r="E80" s="4">
        <v>40000</v>
      </c>
      <c r="F80" s="4">
        <f t="shared" si="3"/>
        <v>984000</v>
      </c>
      <c r="G80" s="1"/>
      <c r="H80" s="1"/>
    </row>
    <row r="81" spans="1:8" ht="15.75" customHeight="1">
      <c r="A81" s="2">
        <v>2023</v>
      </c>
      <c r="B81" s="33">
        <v>45200</v>
      </c>
      <c r="C81" s="33">
        <v>45230</v>
      </c>
      <c r="D81" s="53">
        <v>31</v>
      </c>
      <c r="E81" s="4">
        <v>40000</v>
      </c>
      <c r="F81" s="4">
        <f t="shared" si="3"/>
        <v>944000</v>
      </c>
      <c r="G81" s="1"/>
      <c r="H81" s="1"/>
    </row>
    <row r="82" spans="1:8">
      <c r="A82" s="2">
        <v>2023</v>
      </c>
      <c r="B82" s="33">
        <v>45231</v>
      </c>
      <c r="C82" s="33">
        <v>45260</v>
      </c>
      <c r="D82" s="53">
        <v>30</v>
      </c>
      <c r="E82" s="4">
        <v>40000</v>
      </c>
      <c r="F82" s="4">
        <f t="shared" si="3"/>
        <v>904000</v>
      </c>
      <c r="G82" s="1"/>
      <c r="H82" s="1"/>
    </row>
    <row r="83" spans="1:8" ht="15" thickBot="1">
      <c r="A83" s="5">
        <v>2023</v>
      </c>
      <c r="B83" s="37">
        <v>45261</v>
      </c>
      <c r="C83" s="37">
        <v>45291</v>
      </c>
      <c r="D83" s="55">
        <v>31</v>
      </c>
      <c r="E83" s="7">
        <v>40000</v>
      </c>
      <c r="F83" s="7">
        <f t="shared" si="3"/>
        <v>864000</v>
      </c>
      <c r="G83" s="6"/>
      <c r="H83" s="6"/>
    </row>
    <row r="84" spans="1:8" ht="24.75" customHeight="1" thickBot="1">
      <c r="A84" s="81" t="s">
        <v>22</v>
      </c>
      <c r="B84" s="82"/>
      <c r="C84" s="83"/>
      <c r="D84" s="52">
        <f>SUM(D72:D83)</f>
        <v>365</v>
      </c>
      <c r="E84" s="27">
        <f>SUM(E72:E83)</f>
        <v>480000</v>
      </c>
      <c r="F84" s="14"/>
      <c r="G84" s="14"/>
      <c r="H84" s="15"/>
    </row>
    <row r="85" spans="1:8">
      <c r="A85" s="11">
        <v>2024</v>
      </c>
      <c r="B85" s="39">
        <v>45292</v>
      </c>
      <c r="C85" s="39">
        <v>45322</v>
      </c>
      <c r="D85" s="56">
        <v>31</v>
      </c>
      <c r="E85" s="26">
        <v>40000</v>
      </c>
      <c r="F85" s="26">
        <f>F83-E85</f>
        <v>824000</v>
      </c>
      <c r="G85" s="8"/>
      <c r="H85" s="8"/>
    </row>
    <row r="86" spans="1:8">
      <c r="A86" s="11">
        <v>2024</v>
      </c>
      <c r="B86" s="38">
        <v>45323</v>
      </c>
      <c r="C86" s="38">
        <v>45351</v>
      </c>
      <c r="D86" s="53">
        <v>28</v>
      </c>
      <c r="E86" s="26">
        <v>40000</v>
      </c>
      <c r="F86" s="4">
        <f>F85-E86</f>
        <v>784000</v>
      </c>
      <c r="G86" s="1"/>
      <c r="H86" s="1"/>
    </row>
    <row r="87" spans="1:8">
      <c r="A87" s="11">
        <v>2024</v>
      </c>
      <c r="B87" s="38">
        <v>45352</v>
      </c>
      <c r="C87" s="38">
        <v>45382</v>
      </c>
      <c r="D87" s="53">
        <v>31</v>
      </c>
      <c r="E87" s="26">
        <v>40000</v>
      </c>
      <c r="F87" s="4">
        <f t="shared" ref="F87:F96" si="4">F86-E87</f>
        <v>744000</v>
      </c>
      <c r="G87" s="1"/>
      <c r="H87" s="1"/>
    </row>
    <row r="88" spans="1:8">
      <c r="A88" s="11">
        <v>2024</v>
      </c>
      <c r="B88" s="38">
        <v>45383</v>
      </c>
      <c r="C88" s="38">
        <v>45412</v>
      </c>
      <c r="D88" s="53">
        <v>30</v>
      </c>
      <c r="E88" s="26">
        <v>40000</v>
      </c>
      <c r="F88" s="4">
        <f t="shared" si="4"/>
        <v>704000</v>
      </c>
      <c r="G88" s="1"/>
      <c r="H88" s="1"/>
    </row>
    <row r="89" spans="1:8">
      <c r="A89" s="11">
        <v>2024</v>
      </c>
      <c r="B89" s="38">
        <v>45413</v>
      </c>
      <c r="C89" s="38">
        <v>45443</v>
      </c>
      <c r="D89" s="53">
        <v>31</v>
      </c>
      <c r="E89" s="26">
        <v>40000</v>
      </c>
      <c r="F89" s="4">
        <f t="shared" si="4"/>
        <v>664000</v>
      </c>
      <c r="G89" s="1"/>
      <c r="H89" s="1"/>
    </row>
    <row r="90" spans="1:8">
      <c r="A90" s="11">
        <v>2024</v>
      </c>
      <c r="B90" s="38">
        <v>45444</v>
      </c>
      <c r="C90" s="38">
        <v>45473</v>
      </c>
      <c r="D90" s="53">
        <v>30</v>
      </c>
      <c r="E90" s="26">
        <v>40000</v>
      </c>
      <c r="F90" s="4">
        <f t="shared" si="4"/>
        <v>624000</v>
      </c>
      <c r="G90" s="1"/>
      <c r="H90" s="1"/>
    </row>
    <row r="91" spans="1:8">
      <c r="A91" s="11">
        <v>2024</v>
      </c>
      <c r="B91" s="38">
        <v>45474</v>
      </c>
      <c r="C91" s="38">
        <v>45504</v>
      </c>
      <c r="D91" s="53">
        <v>31</v>
      </c>
      <c r="E91" s="26">
        <v>40000</v>
      </c>
      <c r="F91" s="4">
        <f t="shared" si="4"/>
        <v>584000</v>
      </c>
      <c r="G91" s="1"/>
      <c r="H91" s="1"/>
    </row>
    <row r="92" spans="1:8">
      <c r="A92" s="11">
        <v>2024</v>
      </c>
      <c r="B92" s="38">
        <v>45505</v>
      </c>
      <c r="C92" s="38">
        <v>45535</v>
      </c>
      <c r="D92" s="53">
        <v>31</v>
      </c>
      <c r="E92" s="26">
        <v>40000</v>
      </c>
      <c r="F92" s="4">
        <f t="shared" si="4"/>
        <v>544000</v>
      </c>
      <c r="G92" s="1"/>
      <c r="H92" s="1"/>
    </row>
    <row r="93" spans="1:8">
      <c r="A93" s="11">
        <v>2024</v>
      </c>
      <c r="B93" s="38">
        <v>45536</v>
      </c>
      <c r="C93" s="38">
        <v>45565</v>
      </c>
      <c r="D93" s="53">
        <v>30</v>
      </c>
      <c r="E93" s="26">
        <v>40000</v>
      </c>
      <c r="F93" s="4">
        <f t="shared" si="4"/>
        <v>504000</v>
      </c>
      <c r="G93" s="1"/>
      <c r="H93" s="1"/>
    </row>
    <row r="94" spans="1:8" ht="16.5" customHeight="1">
      <c r="A94" s="11">
        <v>2024</v>
      </c>
      <c r="B94" s="38">
        <v>45566</v>
      </c>
      <c r="C94" s="38">
        <v>45596</v>
      </c>
      <c r="D94" s="53">
        <v>31</v>
      </c>
      <c r="E94" s="26">
        <v>40000</v>
      </c>
      <c r="F94" s="4">
        <f t="shared" si="4"/>
        <v>464000</v>
      </c>
      <c r="G94" s="1"/>
      <c r="H94" s="1"/>
    </row>
    <row r="95" spans="1:8">
      <c r="A95" s="11">
        <v>2024</v>
      </c>
      <c r="B95" s="38">
        <v>45597</v>
      </c>
      <c r="C95" s="38">
        <v>45626</v>
      </c>
      <c r="D95" s="53">
        <v>30</v>
      </c>
      <c r="E95" s="26">
        <v>40000</v>
      </c>
      <c r="F95" s="4">
        <f t="shared" si="4"/>
        <v>424000</v>
      </c>
      <c r="G95" s="1"/>
      <c r="H95" s="1"/>
    </row>
    <row r="96" spans="1:8" ht="15" thickBot="1">
      <c r="A96" s="12">
        <v>2024</v>
      </c>
      <c r="B96" s="41">
        <v>45627</v>
      </c>
      <c r="C96" s="41">
        <v>45657</v>
      </c>
      <c r="D96" s="55">
        <v>31</v>
      </c>
      <c r="E96" s="42">
        <v>40000</v>
      </c>
      <c r="F96" s="7">
        <f t="shared" si="4"/>
        <v>384000</v>
      </c>
      <c r="G96" s="6"/>
      <c r="H96" s="6"/>
    </row>
    <row r="97" spans="1:8" ht="24.75" customHeight="1" thickBot="1">
      <c r="A97" s="81" t="s">
        <v>23</v>
      </c>
      <c r="B97" s="82"/>
      <c r="C97" s="83"/>
      <c r="D97" s="52">
        <f>SUM(D85:D96)</f>
        <v>365</v>
      </c>
      <c r="E97" s="27">
        <f>SUM(E85:E96)</f>
        <v>480000</v>
      </c>
      <c r="F97" s="14"/>
      <c r="G97" s="14"/>
      <c r="H97" s="15"/>
    </row>
    <row r="98" spans="1:8">
      <c r="A98" s="11">
        <v>2025</v>
      </c>
      <c r="B98" s="43">
        <v>45658</v>
      </c>
      <c r="C98" s="43">
        <v>45688</v>
      </c>
      <c r="D98" s="56">
        <v>31</v>
      </c>
      <c r="E98" s="26">
        <v>32000</v>
      </c>
      <c r="F98" s="26">
        <f>F96-E98</f>
        <v>352000</v>
      </c>
      <c r="G98" s="8"/>
      <c r="H98" s="8"/>
    </row>
    <row r="99" spans="1:8">
      <c r="A99" s="11">
        <v>2025</v>
      </c>
      <c r="B99" s="40">
        <v>45689</v>
      </c>
      <c r="C99" s="40">
        <v>45716</v>
      </c>
      <c r="D99" s="53">
        <v>29</v>
      </c>
      <c r="E99" s="26">
        <v>32000</v>
      </c>
      <c r="F99" s="4">
        <f>F98-E99</f>
        <v>320000</v>
      </c>
      <c r="G99" s="1"/>
      <c r="H99" s="1"/>
    </row>
    <row r="100" spans="1:8">
      <c r="A100" s="11">
        <v>2025</v>
      </c>
      <c r="B100" s="40">
        <v>45717</v>
      </c>
      <c r="C100" s="40">
        <v>45747</v>
      </c>
      <c r="D100" s="53">
        <v>31</v>
      </c>
      <c r="E100" s="26">
        <v>32000</v>
      </c>
      <c r="F100" s="4">
        <f t="shared" ref="F100:F109" si="5">F99-E100</f>
        <v>288000</v>
      </c>
      <c r="G100" s="1"/>
      <c r="H100" s="1"/>
    </row>
    <row r="101" spans="1:8">
      <c r="A101" s="11">
        <v>2025</v>
      </c>
      <c r="B101" s="40">
        <v>45748</v>
      </c>
      <c r="C101" s="40">
        <v>45777</v>
      </c>
      <c r="D101" s="53">
        <v>30</v>
      </c>
      <c r="E101" s="26">
        <v>32000</v>
      </c>
      <c r="F101" s="4">
        <f t="shared" si="5"/>
        <v>256000</v>
      </c>
      <c r="G101" s="1"/>
      <c r="H101" s="1"/>
    </row>
    <row r="102" spans="1:8">
      <c r="A102" s="11">
        <v>2025</v>
      </c>
      <c r="B102" s="40">
        <v>45778</v>
      </c>
      <c r="C102" s="40">
        <v>45808</v>
      </c>
      <c r="D102" s="53">
        <v>31</v>
      </c>
      <c r="E102" s="26">
        <v>32000</v>
      </c>
      <c r="F102" s="4">
        <f t="shared" si="5"/>
        <v>224000</v>
      </c>
      <c r="G102" s="1"/>
      <c r="H102" s="1"/>
    </row>
    <row r="103" spans="1:8">
      <c r="A103" s="11">
        <v>2025</v>
      </c>
      <c r="B103" s="40">
        <v>45809</v>
      </c>
      <c r="C103" s="40">
        <v>45838</v>
      </c>
      <c r="D103" s="53">
        <v>30</v>
      </c>
      <c r="E103" s="26">
        <v>32000</v>
      </c>
      <c r="F103" s="4">
        <f t="shared" si="5"/>
        <v>192000</v>
      </c>
      <c r="G103" s="1"/>
      <c r="H103" s="1"/>
    </row>
    <row r="104" spans="1:8">
      <c r="A104" s="11">
        <v>2025</v>
      </c>
      <c r="B104" s="40">
        <v>45839</v>
      </c>
      <c r="C104" s="40">
        <v>45869</v>
      </c>
      <c r="D104" s="53">
        <v>31</v>
      </c>
      <c r="E104" s="26">
        <v>32000</v>
      </c>
      <c r="F104" s="4">
        <f t="shared" si="5"/>
        <v>160000</v>
      </c>
      <c r="G104" s="1"/>
      <c r="H104" s="1"/>
    </row>
    <row r="105" spans="1:8">
      <c r="A105" s="11">
        <v>2025</v>
      </c>
      <c r="B105" s="40">
        <v>45870</v>
      </c>
      <c r="C105" s="40">
        <v>45900</v>
      </c>
      <c r="D105" s="53">
        <v>31</v>
      </c>
      <c r="E105" s="26">
        <v>32000</v>
      </c>
      <c r="F105" s="4">
        <f t="shared" si="5"/>
        <v>128000</v>
      </c>
      <c r="G105" s="1"/>
      <c r="H105" s="1"/>
    </row>
    <row r="106" spans="1:8">
      <c r="A106" s="11">
        <v>2025</v>
      </c>
      <c r="B106" s="40">
        <v>45901</v>
      </c>
      <c r="C106" s="40">
        <v>45930</v>
      </c>
      <c r="D106" s="53">
        <v>30</v>
      </c>
      <c r="E106" s="26">
        <v>32000</v>
      </c>
      <c r="F106" s="4">
        <f t="shared" si="5"/>
        <v>96000</v>
      </c>
      <c r="G106" s="1"/>
      <c r="H106" s="1"/>
    </row>
    <row r="107" spans="1:8" ht="17.25" customHeight="1">
      <c r="A107" s="11">
        <v>2025</v>
      </c>
      <c r="B107" s="40">
        <v>45931</v>
      </c>
      <c r="C107" s="40">
        <v>45961</v>
      </c>
      <c r="D107" s="53">
        <v>31</v>
      </c>
      <c r="E107" s="26">
        <v>32000</v>
      </c>
      <c r="F107" s="4">
        <f t="shared" si="5"/>
        <v>64000</v>
      </c>
      <c r="G107" s="1"/>
      <c r="H107" s="1"/>
    </row>
    <row r="108" spans="1:8" ht="15.75" customHeight="1">
      <c r="A108" s="11">
        <v>2025</v>
      </c>
      <c r="B108" s="40">
        <v>45962</v>
      </c>
      <c r="C108" s="40">
        <v>45991</v>
      </c>
      <c r="D108" s="53">
        <v>30</v>
      </c>
      <c r="E108" s="26">
        <v>32000</v>
      </c>
      <c r="F108" s="4">
        <f t="shared" si="5"/>
        <v>32000</v>
      </c>
      <c r="G108" s="1"/>
      <c r="H108" s="1"/>
    </row>
    <row r="109" spans="1:8" ht="15" thickBot="1">
      <c r="A109" s="12">
        <v>2025</v>
      </c>
      <c r="B109" s="44">
        <v>45992</v>
      </c>
      <c r="C109" s="44">
        <v>46022</v>
      </c>
      <c r="D109" s="55">
        <v>31</v>
      </c>
      <c r="E109" s="42">
        <v>32000</v>
      </c>
      <c r="F109" s="7">
        <f t="shared" si="5"/>
        <v>0</v>
      </c>
      <c r="G109" s="6"/>
      <c r="H109" s="6"/>
    </row>
    <row r="110" spans="1:8" ht="28.5" customHeight="1" thickBot="1">
      <c r="A110" s="81" t="s">
        <v>24</v>
      </c>
      <c r="B110" s="82"/>
      <c r="C110" s="83"/>
      <c r="D110" s="52">
        <f>SUM(D98:D109)</f>
        <v>366</v>
      </c>
      <c r="E110" s="29">
        <f>SUM(E98:E109)</f>
        <v>384000</v>
      </c>
      <c r="F110" s="19"/>
      <c r="G110" s="19"/>
      <c r="H110" s="20"/>
    </row>
    <row r="111" spans="1:8" ht="34.5" customHeight="1" thickBot="1">
      <c r="A111" s="81" t="s">
        <v>25</v>
      </c>
      <c r="B111" s="82"/>
      <c r="C111" s="84"/>
      <c r="D111" s="60">
        <f>D110+D97+D84+D71+D58+D45+D32+D19</f>
        <v>2679</v>
      </c>
      <c r="E111" s="27">
        <f>E110+E97+E84+E71+E58+E45+E32+E19</f>
        <v>2100000</v>
      </c>
      <c r="F111" s="14"/>
      <c r="G111" s="14"/>
      <c r="H111" s="15"/>
    </row>
    <row r="112" spans="1:8" ht="30.75" customHeight="1" thickBot="1"/>
    <row r="113" spans="1:8" ht="30.75" thickBot="1">
      <c r="A113" s="67" t="s">
        <v>34</v>
      </c>
      <c r="B113" s="68"/>
      <c r="C113" s="68"/>
      <c r="D113" s="68"/>
      <c r="E113" s="69"/>
      <c r="F113" s="61" t="s">
        <v>6</v>
      </c>
      <c r="G113" s="46" t="s">
        <v>26</v>
      </c>
      <c r="H113" s="47" t="s">
        <v>27</v>
      </c>
    </row>
    <row r="114" spans="1:8" ht="14.25" customHeight="1" thickBot="1">
      <c r="A114" s="85">
        <v>1</v>
      </c>
      <c r="B114" s="86"/>
      <c r="C114" s="86"/>
      <c r="D114" s="86"/>
      <c r="E114" s="87"/>
      <c r="F114" s="58">
        <v>2</v>
      </c>
      <c r="G114" s="59">
        <v>3</v>
      </c>
      <c r="H114" s="57">
        <v>4</v>
      </c>
    </row>
    <row r="115" spans="1:8" ht="33" customHeight="1" thickBot="1">
      <c r="A115" s="67" t="s">
        <v>28</v>
      </c>
      <c r="B115" s="68"/>
      <c r="C115" s="68"/>
      <c r="D115" s="68"/>
      <c r="E115" s="69"/>
      <c r="F115" s="48">
        <v>2100000</v>
      </c>
      <c r="G115" s="13"/>
      <c r="H115" s="13"/>
    </row>
    <row r="116" spans="1:8" ht="15" thickBot="1"/>
    <row r="117" spans="1:8" ht="32.25" customHeight="1" thickBot="1">
      <c r="A117" s="67" t="s">
        <v>29</v>
      </c>
      <c r="B117" s="68"/>
      <c r="C117" s="68"/>
      <c r="D117" s="68"/>
      <c r="E117" s="68"/>
      <c r="F117" s="68"/>
      <c r="G117" s="69"/>
      <c r="H117" s="45"/>
    </row>
    <row r="119" spans="1:8">
      <c r="A119" t="s">
        <v>30</v>
      </c>
    </row>
    <row r="120" spans="1:8" ht="15">
      <c r="B120" s="49" t="s">
        <v>31</v>
      </c>
    </row>
    <row r="122" spans="1:8" ht="21.75" customHeight="1">
      <c r="A122" s="64" t="s">
        <v>40</v>
      </c>
      <c r="B122" s="64"/>
      <c r="C122" s="64"/>
      <c r="D122" s="65" t="s">
        <v>41</v>
      </c>
      <c r="E122" s="65"/>
      <c r="F122" s="65"/>
      <c r="G122" s="65"/>
      <c r="H122" s="65"/>
    </row>
    <row r="123" spans="1:8">
      <c r="A123" s="64"/>
      <c r="B123" s="64"/>
      <c r="C123" s="64"/>
      <c r="D123" s="66" t="s">
        <v>42</v>
      </c>
      <c r="E123" s="66"/>
      <c r="F123" s="66"/>
      <c r="G123" s="66"/>
      <c r="H123" s="66"/>
    </row>
    <row r="125" spans="1:8" ht="15">
      <c r="B125" s="49" t="s">
        <v>33</v>
      </c>
    </row>
    <row r="127" spans="1:8">
      <c r="B127" t="s">
        <v>39</v>
      </c>
    </row>
  </sheetData>
  <mergeCells count="33">
    <mergeCell ref="A32:C32"/>
    <mergeCell ref="G1:H1"/>
    <mergeCell ref="H12:H13"/>
    <mergeCell ref="A8:H8"/>
    <mergeCell ref="A10:H10"/>
    <mergeCell ref="A2:B2"/>
    <mergeCell ref="C2:H2"/>
    <mergeCell ref="A19:C19"/>
    <mergeCell ref="A111:C111"/>
    <mergeCell ref="A113:E113"/>
    <mergeCell ref="A115:E115"/>
    <mergeCell ref="A114:E114"/>
    <mergeCell ref="A45:C45"/>
    <mergeCell ref="A58:C58"/>
    <mergeCell ref="A71:C71"/>
    <mergeCell ref="A84:C84"/>
    <mergeCell ref="A97:C97"/>
    <mergeCell ref="A122:C123"/>
    <mergeCell ref="D122:H122"/>
    <mergeCell ref="D123:H123"/>
    <mergeCell ref="A117:G117"/>
    <mergeCell ref="C4:D4"/>
    <mergeCell ref="C6:D6"/>
    <mergeCell ref="A4:B4"/>
    <mergeCell ref="A6:B6"/>
    <mergeCell ref="A5:H5"/>
    <mergeCell ref="B12:C12"/>
    <mergeCell ref="A12:A13"/>
    <mergeCell ref="D12:D13"/>
    <mergeCell ref="E12:E13"/>
    <mergeCell ref="F12:F13"/>
    <mergeCell ref="G12:G13"/>
    <mergeCell ref="A110:C1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cp:lastPrinted>2018-08-10T10:12:29Z</cp:lastPrinted>
  <dcterms:created xsi:type="dcterms:W3CDTF">2018-08-06T08:50:47Z</dcterms:created>
  <dcterms:modified xsi:type="dcterms:W3CDTF">2018-08-10T10:12:54Z</dcterms:modified>
</cp:coreProperties>
</file>