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6.2010" sheetId="1" r:id="rId1"/>
  </sheets>
  <definedNames/>
  <calcPr fullCalcOnLoad="1"/>
</workbook>
</file>

<file path=xl/sharedStrings.xml><?xml version="1.0" encoding="utf-8"?>
<sst xmlns="http://schemas.openxmlformats.org/spreadsheetml/2006/main" count="151" uniqueCount="97">
  <si>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</si>
  <si>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</si>
  <si>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</si>
  <si>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</si>
  <si>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</si>
  <si>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</si>
  <si>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</si>
  <si>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</si>
  <si>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</si>
  <si>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</si>
  <si>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</si>
  <si>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>4110</t>
  </si>
  <si>
    <t>4120</t>
  </si>
  <si>
    <t>3110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</si>
  <si>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</si>
  <si>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</si>
  <si>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</si>
  <si>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</si>
  <si>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</si>
  <si>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</si>
  <si>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2010</t>
  </si>
  <si>
    <t>4300</t>
  </si>
  <si>
    <t>4130</t>
  </si>
  <si>
    <t>Ośrodki pomocy społecznej</t>
  </si>
  <si>
    <t>Zakup usług pozostałych</t>
  </si>
  <si>
    <t>Zakup materiałów i wyposażenia</t>
  </si>
  <si>
    <t>Składki na ubezpieczenia społeczne</t>
  </si>
  <si>
    <t>Wynagrodzenia bezosobowe</t>
  </si>
  <si>
    <t>Świadczenia społeczne</t>
  </si>
  <si>
    <t>zarządzam, co następuje:</t>
  </si>
  <si>
    <t>852</t>
  </si>
  <si>
    <t>85212</t>
  </si>
  <si>
    <t>85213</t>
  </si>
  <si>
    <t>85214</t>
  </si>
  <si>
    <t>Dotacje celowe otrzymane z budżetu państwa na realizację zadań bieżących z zakresu administracji rządowej oraz innych zadań zleconych gminie (związkom gmin) ustawami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</si>
  <si>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</si>
  <si>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Fundusz Pracy</t>
  </si>
  <si>
    <t>Urzędy naczelnych organów władzy państwowej, kontroli i ochrony prawa oraz sądownictwa</t>
  </si>
  <si>
    <t>Zakup materiałów papierniczych do sprzętu drukarskiego i urządzeń kserograficznych</t>
  </si>
  <si>
    <t>Zakup akcesoriów komputerowych, w tym programów i licencji</t>
  </si>
  <si>
    <t>Różne wydatki na rzecz osób fizycznych</t>
  </si>
  <si>
    <t>Świadczenia rodzinne, świadczenie z funduszu alimentacyjnego oraz składki na ubezpieczenia emerytalne i rentowe z ubezpieczenia społecznego</t>
  </si>
  <si>
    <t>Zakup usług dostępu do sieci Internet</t>
  </si>
  <si>
    <t>Bezpieczeństwo publiczne i ochrona przeciwpożarowa</t>
  </si>
  <si>
    <t>Ochotnicze straże pożarne</t>
  </si>
  <si>
    <t>w sprawie dokonania zmian w budżecie gminy w 2010 r.</t>
  </si>
  <si>
    <t>85216</t>
  </si>
  <si>
    <t>§2. Dokonuje się zmian w planie wydatków budżetu Gminy Kuryłówka poprzez:</t>
  </si>
  <si>
    <t>Zasiłki stałe</t>
  </si>
  <si>
    <t>754</t>
  </si>
  <si>
    <t>75412</t>
  </si>
  <si>
    <t>85295</t>
  </si>
  <si>
    <t>Pozostała działalność</t>
  </si>
  <si>
    <t>801</t>
  </si>
  <si>
    <t>80114</t>
  </si>
  <si>
    <t>4303</t>
  </si>
  <si>
    <r>
      <rPr>
        <b/>
        <u val="single"/>
        <sz val="12"/>
        <rFont val="Czcionka tekstu podstawowego"/>
        <family val="0"/>
      </rPr>
      <t>§3</t>
    </r>
    <r>
      <rPr>
        <b/>
        <i/>
        <u val="single"/>
        <sz val="12"/>
        <rFont val="Times New Roman"/>
        <family val="1"/>
      </rPr>
      <t>. Budżet po zmianach wynosi:</t>
    </r>
  </si>
  <si>
    <t>§4. Zarządzenie wchodzi w życie z dniem podpisania.</t>
  </si>
  <si>
    <t>§5. 1. Oryginał zarządzenia znajduje się na stanowisku ds. obsługi rady gminy i samorządów</t>
  </si>
  <si>
    <t>Dotacje celowe otrzymane z budżetu państwa na realizację własnych zadań bieżących gmin (związków gmin)</t>
  </si>
  <si>
    <t>Dotacje celowe otrzymane z budżetu państwa na zadania bieżące realizowane przez gminę na podstawie porozumień z organami administracji rządowej</t>
  </si>
  <si>
    <t>Oświata i wychowanie</t>
  </si>
  <si>
    <t>Zespoły obsługi ekonomiczno-administracyjnej szkół</t>
  </si>
  <si>
    <t>85219</t>
  </si>
  <si>
    <t>4170</t>
  </si>
  <si>
    <t>3240</t>
  </si>
  <si>
    <t>Edukacyjna opieka wychowawcza</t>
  </si>
  <si>
    <t>Pomoc materialna dla uczniów</t>
  </si>
  <si>
    <t>Usuwanie skutków klęsk żywiołowych</t>
  </si>
  <si>
    <t>Stypendia dla uczniów</t>
  </si>
  <si>
    <t>3030</t>
  </si>
  <si>
    <t>751</t>
  </si>
  <si>
    <t>75107</t>
  </si>
  <si>
    <t>75478</t>
  </si>
  <si>
    <t>85278</t>
  </si>
  <si>
    <t>Wybory Prezydenta Rzeczypospolitej Polskiej</t>
  </si>
  <si>
    <t>4740</t>
  </si>
  <si>
    <t>4750</t>
  </si>
  <si>
    <t>4370</t>
  </si>
  <si>
    <t>Opłaty z tytułu zakupu usług telekomunikacyjnych świadczonych w stacjonarnej publicznej sieci telefonicznej</t>
  </si>
  <si>
    <t>3260</t>
  </si>
  <si>
    <t>Inne formy pomocy dla uczniów</t>
  </si>
  <si>
    <r>
      <rPr>
        <sz val="12"/>
        <rFont val="Czcionka tekstu podstawowego"/>
        <family val="0"/>
      </rPr>
      <t>§1</t>
    </r>
    <r>
      <rPr>
        <sz val="12"/>
        <rFont val="Times New Roman"/>
        <family val="1"/>
      </rPr>
      <t>. Dokonuje się zmian w planie dochodów budżetu Gminy Kuryłówka poprzez:</t>
    </r>
  </si>
  <si>
    <t>4350</t>
  </si>
  <si>
    <t xml:space="preserve">Zarządzenie Nr 69/2010 </t>
  </si>
  <si>
    <t>z dnia 30 czerwca 2010 r.</t>
  </si>
  <si>
    <t>Zasiłki i pomoc w naturze oraz składki na ubezpieczenia emerytalne i rentowe</t>
  </si>
  <si>
    <t>4218</t>
  </si>
  <si>
    <t>4219</t>
  </si>
  <si>
    <t>4748</t>
  </si>
  <si>
    <t>4749</t>
  </si>
  <si>
    <t>4758</t>
  </si>
  <si>
    <t>4759</t>
  </si>
  <si>
    <t>Składki na ubezpieczeniae zdrowotne</t>
  </si>
  <si>
    <t>Ogółem zwiększa się dochody o kwotę 141 560,-</t>
  </si>
  <si>
    <t>Ogółem zwiększa się wydatki o kwotę 141 560,-</t>
  </si>
  <si>
    <t>Na podstawie art. 30 ust. 2 pkt 4 ustawy z dnia 8 marca 1990 r. o samorządzie gminnym                                           (t. j.  Dz. U. z 2001 r. Nr 142 poz. 1591 ze zm.), art. 257 oraz  art. 258  ust. 1 pkt 1 ustawy z dnia                          27 sierpnia 2009 r. o finansach publicznych (Dz.U.  Nr 157, poz.1240)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</si>
</sst>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Czcionka tekstu podstawowego"/>
      <family val="0"/>
    </font>
    <font>
      <b/>
      <u val="single"/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4" fontId="2" fillId="33" borderId="29" xfId="0" applyNumberFormat="1" applyFont="1" applyFill="1" applyBorder="1" applyAlignment="1">
      <alignment horizontal="right" vertical="center"/>
    </xf>
    <xf numFmtId="4" fontId="2" fillId="33" borderId="30" xfId="0" applyNumberFormat="1" applyFont="1" applyFill="1" applyBorder="1" applyAlignment="1">
      <alignment horizontal="right" vertical="center"/>
    </xf>
    <xf numFmtId="4" fontId="2" fillId="33" borderId="28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2" fillId="33" borderId="2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0" borderId="3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left" vertical="center" wrapText="1"/>
    </xf>
    <xf numFmtId="4" fontId="4" fillId="0" borderId="36" xfId="0" applyNumberFormat="1" applyFont="1" applyBorder="1" applyAlignment="1">
      <alignment horizontal="left" vertical="center" wrapText="1"/>
    </xf>
    <xf numFmtId="4" fontId="4" fillId="0" borderId="37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46" xfId="0" applyNumberFormat="1" applyFont="1" applyBorder="1" applyAlignment="1">
      <alignment horizontal="left" vertical="center" wrapText="1"/>
    </xf>
    <xf numFmtId="4" fontId="3" fillId="0" borderId="47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49">
      <selection activeCell="N76" sqref="N76"/>
    </sheetView>
  </sheetViews>
  <sheetFormatPr defaultColWidth="9.00390625" defaultRowHeight="12.75"/>
  <cols>
    <col min="2" max="2" width="11.00390625" style="0" bestFit="1" customWidth="1"/>
    <col min="6" max="6" width="11.75390625" style="0" customWidth="1"/>
  </cols>
  <sheetData>
    <row r="1" spans="1:10" ht="18.7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>
      <c r="A3" s="41" t="s">
        <v>85</v>
      </c>
      <c r="B3" s="41"/>
      <c r="C3" s="41"/>
      <c r="D3" s="41"/>
      <c r="E3" s="41"/>
      <c r="F3" s="41"/>
      <c r="G3" s="41"/>
      <c r="H3" s="41"/>
      <c r="I3" s="41"/>
      <c r="J3" s="41"/>
    </row>
    <row r="5" spans="1:10" ht="15.75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/>
    </row>
    <row r="8" spans="1:10" ht="52.5" customHeight="1">
      <c r="A8" s="43" t="s">
        <v>96</v>
      </c>
      <c r="B8" s="44"/>
      <c r="C8" s="44"/>
      <c r="D8" s="44"/>
      <c r="E8" s="44"/>
      <c r="F8" s="44"/>
      <c r="G8" s="44"/>
      <c r="H8" s="44"/>
      <c r="I8" s="44"/>
      <c r="J8" s="44"/>
    </row>
    <row r="10" spans="1:10" ht="15.75">
      <c r="A10" s="42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42" t="s">
        <v>29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>
      <c r="A12" s="27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46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4.75" customHeight="1" thickBot="1">
      <c r="A14" s="48" t="s">
        <v>82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9.5" customHeight="1" thickBot="1">
      <c r="A15" s="24" t="s">
        <v>1</v>
      </c>
      <c r="B15" s="24" t="s">
        <v>2</v>
      </c>
      <c r="C15" s="25" t="s">
        <v>3</v>
      </c>
      <c r="D15" s="50" t="s">
        <v>4</v>
      </c>
      <c r="E15" s="51"/>
      <c r="F15" s="52"/>
      <c r="G15" s="53" t="s">
        <v>5</v>
      </c>
      <c r="H15" s="52"/>
      <c r="I15" s="54" t="s">
        <v>6</v>
      </c>
      <c r="J15" s="55"/>
    </row>
    <row r="16" spans="1:10" ht="72" customHeight="1" thickBot="1">
      <c r="A16" s="33" t="s">
        <v>71</v>
      </c>
      <c r="B16" s="34"/>
      <c r="C16" s="35"/>
      <c r="D16" s="139" t="s">
        <v>37</v>
      </c>
      <c r="E16" s="139"/>
      <c r="F16" s="139"/>
      <c r="G16" s="116">
        <f>G17</f>
        <v>7560</v>
      </c>
      <c r="H16" s="117"/>
      <c r="I16" s="116">
        <f>I17</f>
        <v>0</v>
      </c>
      <c r="J16" s="118"/>
    </row>
    <row r="17" spans="1:10" ht="46.5" customHeight="1">
      <c r="A17" s="140"/>
      <c r="B17" s="36" t="s">
        <v>72</v>
      </c>
      <c r="C17" s="36"/>
      <c r="D17" s="143" t="s">
        <v>75</v>
      </c>
      <c r="E17" s="144"/>
      <c r="F17" s="145"/>
      <c r="G17" s="119">
        <f>SUM(G18:H18)</f>
        <v>7560</v>
      </c>
      <c r="H17" s="119"/>
      <c r="I17" s="119">
        <f>SUM(I18:J18)</f>
        <v>0</v>
      </c>
      <c r="J17" s="120"/>
    </row>
    <row r="18" spans="1:10" ht="118.5" customHeight="1" thickBot="1">
      <c r="A18" s="141"/>
      <c r="B18" s="37"/>
      <c r="C18" s="37" t="s">
        <v>20</v>
      </c>
      <c r="D18" s="149" t="s">
        <v>34</v>
      </c>
      <c r="E18" s="150"/>
      <c r="F18" s="151"/>
      <c r="G18" s="152">
        <v>7560</v>
      </c>
      <c r="H18" s="152"/>
      <c r="I18" s="152"/>
      <c r="J18" s="153"/>
    </row>
    <row r="19" spans="1:10" ht="19.5" customHeight="1" thickBot="1">
      <c r="A19" s="33" t="s">
        <v>30</v>
      </c>
      <c r="B19" s="34"/>
      <c r="C19" s="35"/>
      <c r="D19" s="139" t="s">
        <v>7</v>
      </c>
      <c r="E19" s="139"/>
      <c r="F19" s="139"/>
      <c r="G19" s="116">
        <f>G20+G22+G24+G26+G28</f>
        <v>134000</v>
      </c>
      <c r="H19" s="117"/>
      <c r="I19" s="116">
        <f>I20+I22+I24+I26+I28</f>
        <v>0</v>
      </c>
      <c r="J19" s="118"/>
    </row>
    <row r="20" spans="1:10" ht="150" customHeight="1">
      <c r="A20" s="140"/>
      <c r="B20" s="36" t="s">
        <v>32</v>
      </c>
      <c r="C20" s="36"/>
      <c r="D20" s="143" t="s">
        <v>35</v>
      </c>
      <c r="E20" s="144"/>
      <c r="F20" s="145"/>
      <c r="G20" s="119">
        <f>G21</f>
        <v>1000</v>
      </c>
      <c r="H20" s="119"/>
      <c r="I20" s="119">
        <f>I21</f>
        <v>0</v>
      </c>
      <c r="J20" s="120"/>
    </row>
    <row r="21" spans="1:10" ht="104.25" customHeight="1">
      <c r="A21" s="141"/>
      <c r="B21" s="38"/>
      <c r="C21" s="38" t="s">
        <v>20</v>
      </c>
      <c r="D21" s="146" t="s">
        <v>34</v>
      </c>
      <c r="E21" s="147"/>
      <c r="F21" s="148"/>
      <c r="G21" s="109">
        <v>1000</v>
      </c>
      <c r="H21" s="109"/>
      <c r="I21" s="109"/>
      <c r="J21" s="113"/>
    </row>
    <row r="22" spans="1:10" ht="54.75" customHeight="1">
      <c r="A22" s="141"/>
      <c r="B22" s="39" t="s">
        <v>33</v>
      </c>
      <c r="C22" s="39"/>
      <c r="D22" s="154" t="s">
        <v>86</v>
      </c>
      <c r="E22" s="155"/>
      <c r="F22" s="156"/>
      <c r="G22" s="114">
        <f>G23</f>
        <v>34000</v>
      </c>
      <c r="H22" s="114"/>
      <c r="I22" s="114">
        <f>I23</f>
        <v>0</v>
      </c>
      <c r="J22" s="115"/>
    </row>
    <row r="23" spans="1:10" ht="69.75" customHeight="1">
      <c r="A23" s="141"/>
      <c r="B23" s="38"/>
      <c r="C23" s="38" t="s">
        <v>8</v>
      </c>
      <c r="D23" s="146" t="s">
        <v>59</v>
      </c>
      <c r="E23" s="147"/>
      <c r="F23" s="148"/>
      <c r="G23" s="109">
        <v>34000</v>
      </c>
      <c r="H23" s="109"/>
      <c r="I23" s="109"/>
      <c r="J23" s="113"/>
    </row>
    <row r="24" spans="1:10" ht="31.5" customHeight="1">
      <c r="A24" s="141"/>
      <c r="B24" s="39" t="s">
        <v>46</v>
      </c>
      <c r="C24" s="39"/>
      <c r="D24" s="154" t="s">
        <v>48</v>
      </c>
      <c r="E24" s="155"/>
      <c r="F24" s="156"/>
      <c r="G24" s="114">
        <f>G25</f>
        <v>2000</v>
      </c>
      <c r="H24" s="114"/>
      <c r="I24" s="114">
        <f>I25</f>
        <v>0</v>
      </c>
      <c r="J24" s="115"/>
    </row>
    <row r="25" spans="1:10" ht="73.5" customHeight="1">
      <c r="A25" s="141"/>
      <c r="B25" s="38"/>
      <c r="C25" s="38" t="s">
        <v>8</v>
      </c>
      <c r="D25" s="146" t="s">
        <v>59</v>
      </c>
      <c r="E25" s="147"/>
      <c r="F25" s="148"/>
      <c r="G25" s="109">
        <v>2000</v>
      </c>
      <c r="H25" s="109"/>
      <c r="I25" s="109"/>
      <c r="J25" s="113"/>
    </row>
    <row r="26" spans="1:10" ht="46.5" customHeight="1">
      <c r="A26" s="141"/>
      <c r="B26" s="39" t="s">
        <v>74</v>
      </c>
      <c r="C26" s="39"/>
      <c r="D26" s="154" t="s">
        <v>68</v>
      </c>
      <c r="E26" s="155"/>
      <c r="F26" s="156"/>
      <c r="G26" s="114">
        <f>G27</f>
        <v>81000</v>
      </c>
      <c r="H26" s="114"/>
      <c r="I26" s="114">
        <f>I27</f>
        <v>0</v>
      </c>
      <c r="J26" s="115"/>
    </row>
    <row r="27" spans="1:10" ht="102" customHeight="1">
      <c r="A27" s="141"/>
      <c r="B27" s="39"/>
      <c r="C27" s="38" t="s">
        <v>20</v>
      </c>
      <c r="D27" s="146" t="s">
        <v>34</v>
      </c>
      <c r="E27" s="147"/>
      <c r="F27" s="148"/>
      <c r="G27" s="109">
        <v>81000</v>
      </c>
      <c r="H27" s="109"/>
      <c r="I27" s="109"/>
      <c r="J27" s="113"/>
    </row>
    <row r="28" spans="1:10" ht="46.5" customHeight="1">
      <c r="A28" s="141"/>
      <c r="B28" s="29">
        <v>85295</v>
      </c>
      <c r="C28" s="39"/>
      <c r="D28" s="154" t="s">
        <v>52</v>
      </c>
      <c r="E28" s="155"/>
      <c r="F28" s="156"/>
      <c r="G28" s="114">
        <f>G29</f>
        <v>16000</v>
      </c>
      <c r="H28" s="114"/>
      <c r="I28" s="114">
        <f>I29</f>
        <v>0</v>
      </c>
      <c r="J28" s="115"/>
    </row>
    <row r="29" spans="1:10" ht="108" customHeight="1" thickBot="1">
      <c r="A29" s="142"/>
      <c r="B29" s="38"/>
      <c r="C29" s="7">
        <v>2023</v>
      </c>
      <c r="D29" s="146" t="s">
        <v>60</v>
      </c>
      <c r="E29" s="147"/>
      <c r="F29" s="148"/>
      <c r="G29" s="109">
        <v>16000</v>
      </c>
      <c r="H29" s="109"/>
      <c r="I29" s="109"/>
      <c r="J29" s="113"/>
    </row>
    <row r="30" spans="1:10" ht="16.5" thickBot="1">
      <c r="A30" s="133"/>
      <c r="B30" s="134"/>
      <c r="C30" s="134"/>
      <c r="D30" s="134"/>
      <c r="E30" s="135"/>
      <c r="F30" s="40" t="s">
        <v>9</v>
      </c>
      <c r="G30" s="121">
        <f>G19+G16</f>
        <v>141560</v>
      </c>
      <c r="H30" s="122"/>
      <c r="I30" s="121">
        <f>I19+I16</f>
        <v>0</v>
      </c>
      <c r="J30" s="122"/>
    </row>
    <row r="31" spans="1:10" ht="16.5" thickBot="1">
      <c r="A31" s="136" t="s">
        <v>94</v>
      </c>
      <c r="B31" s="137"/>
      <c r="C31" s="137"/>
      <c r="D31" s="137"/>
      <c r="E31" s="137"/>
      <c r="F31" s="137"/>
      <c r="G31" s="137"/>
      <c r="H31" s="137"/>
      <c r="I31" s="137"/>
      <c r="J31" s="138"/>
    </row>
    <row r="32" spans="1:10" ht="15">
      <c r="A32" s="3"/>
      <c r="B32" s="3"/>
      <c r="C32" s="3"/>
      <c r="D32" s="4"/>
      <c r="E32" s="4"/>
      <c r="F32" s="4"/>
      <c r="G32" s="5"/>
      <c r="H32" s="5"/>
      <c r="I32" s="5"/>
      <c r="J32" s="5"/>
    </row>
    <row r="33" spans="1:10" ht="15">
      <c r="A33" s="3"/>
      <c r="B33" s="3"/>
      <c r="C33" s="3"/>
      <c r="D33" s="4"/>
      <c r="E33" s="4"/>
      <c r="F33" s="4"/>
      <c r="G33" s="5"/>
      <c r="H33" s="5"/>
      <c r="I33" s="5"/>
      <c r="J33" s="5"/>
    </row>
    <row r="34" spans="1:10" ht="16.5" customHeight="1" thickBot="1">
      <c r="A34" s="49" t="s">
        <v>47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9.5" customHeight="1" thickBot="1">
      <c r="A35" s="2" t="s">
        <v>1</v>
      </c>
      <c r="B35" s="2" t="s">
        <v>2</v>
      </c>
      <c r="C35" s="6" t="s">
        <v>3</v>
      </c>
      <c r="D35" s="64" t="s">
        <v>4</v>
      </c>
      <c r="E35" s="65"/>
      <c r="F35" s="66"/>
      <c r="G35" s="67" t="s">
        <v>5</v>
      </c>
      <c r="H35" s="68"/>
      <c r="I35" s="69" t="s">
        <v>6</v>
      </c>
      <c r="J35" s="70"/>
    </row>
    <row r="36" spans="1:10" ht="72.75" customHeight="1" thickBot="1">
      <c r="A36" s="19" t="s">
        <v>71</v>
      </c>
      <c r="B36" s="26"/>
      <c r="C36" s="22"/>
      <c r="D36" s="56" t="s">
        <v>37</v>
      </c>
      <c r="E36" s="56"/>
      <c r="F36" s="56"/>
      <c r="G36" s="116">
        <f>G37</f>
        <v>8067</v>
      </c>
      <c r="H36" s="117"/>
      <c r="I36" s="116">
        <f>I37</f>
        <v>507</v>
      </c>
      <c r="J36" s="118"/>
    </row>
    <row r="37" spans="1:10" ht="42" customHeight="1">
      <c r="A37" s="75"/>
      <c r="B37" s="18" t="s">
        <v>72</v>
      </c>
      <c r="C37" s="18"/>
      <c r="D37" s="97" t="s">
        <v>75</v>
      </c>
      <c r="E37" s="98"/>
      <c r="F37" s="99"/>
      <c r="G37" s="110">
        <f>SUM(G38:H45)</f>
        <v>8067</v>
      </c>
      <c r="H37" s="111"/>
      <c r="I37" s="110">
        <f>SUM(I38:J45)</f>
        <v>507</v>
      </c>
      <c r="J37" s="112"/>
    </row>
    <row r="38" spans="1:10" ht="42" customHeight="1">
      <c r="A38" s="75"/>
      <c r="B38" s="76"/>
      <c r="C38" s="8" t="s">
        <v>70</v>
      </c>
      <c r="D38" s="57" t="s">
        <v>40</v>
      </c>
      <c r="E38" s="58"/>
      <c r="F38" s="59"/>
      <c r="G38" s="106">
        <v>7560</v>
      </c>
      <c r="H38" s="107"/>
      <c r="I38" s="106"/>
      <c r="J38" s="108"/>
    </row>
    <row r="39" spans="1:10" ht="42" customHeight="1">
      <c r="A39" s="75"/>
      <c r="B39" s="157"/>
      <c r="C39" s="8" t="s">
        <v>11</v>
      </c>
      <c r="D39" s="57" t="s">
        <v>26</v>
      </c>
      <c r="E39" s="58"/>
      <c r="F39" s="59"/>
      <c r="G39" s="106"/>
      <c r="H39" s="107"/>
      <c r="I39" s="106">
        <v>19</v>
      </c>
      <c r="J39" s="108"/>
    </row>
    <row r="40" spans="1:10" ht="27.75" customHeight="1">
      <c r="A40" s="75"/>
      <c r="B40" s="157"/>
      <c r="C40" s="8" t="s">
        <v>12</v>
      </c>
      <c r="D40" s="57" t="s">
        <v>36</v>
      </c>
      <c r="E40" s="58"/>
      <c r="F40" s="59"/>
      <c r="G40" s="106"/>
      <c r="H40" s="107"/>
      <c r="I40" s="106">
        <v>4</v>
      </c>
      <c r="J40" s="108"/>
    </row>
    <row r="41" spans="1:10" ht="30" customHeight="1">
      <c r="A41" s="75"/>
      <c r="B41" s="157"/>
      <c r="C41" s="8" t="s">
        <v>64</v>
      </c>
      <c r="D41" s="57" t="s">
        <v>27</v>
      </c>
      <c r="E41" s="58"/>
      <c r="F41" s="59"/>
      <c r="G41" s="106"/>
      <c r="H41" s="107"/>
      <c r="I41" s="106">
        <v>78</v>
      </c>
      <c r="J41" s="108"/>
    </row>
    <row r="42" spans="1:10" ht="33" customHeight="1">
      <c r="A42" s="75"/>
      <c r="B42" s="157"/>
      <c r="C42" s="8" t="s">
        <v>10</v>
      </c>
      <c r="D42" s="57" t="s">
        <v>25</v>
      </c>
      <c r="E42" s="58"/>
      <c r="F42" s="59"/>
      <c r="G42" s="106">
        <v>323</v>
      </c>
      <c r="H42" s="107"/>
      <c r="I42" s="106"/>
      <c r="J42" s="108"/>
    </row>
    <row r="43" spans="1:10" ht="27" customHeight="1">
      <c r="A43" s="75"/>
      <c r="B43" s="157"/>
      <c r="C43" s="8" t="s">
        <v>21</v>
      </c>
      <c r="D43" s="57" t="s">
        <v>24</v>
      </c>
      <c r="E43" s="58"/>
      <c r="F43" s="59"/>
      <c r="G43" s="106"/>
      <c r="H43" s="107"/>
      <c r="I43" s="106">
        <v>295</v>
      </c>
      <c r="J43" s="108"/>
    </row>
    <row r="44" spans="1:10" ht="59.25" customHeight="1">
      <c r="A44" s="75"/>
      <c r="B44" s="157"/>
      <c r="C44" s="8" t="s">
        <v>76</v>
      </c>
      <c r="D44" s="57" t="s">
        <v>38</v>
      </c>
      <c r="E44" s="58"/>
      <c r="F44" s="59"/>
      <c r="G44" s="106"/>
      <c r="H44" s="107"/>
      <c r="I44" s="106">
        <v>111</v>
      </c>
      <c r="J44" s="108"/>
    </row>
    <row r="45" spans="1:10" ht="54" customHeight="1" thickBot="1">
      <c r="A45" s="75"/>
      <c r="B45" s="158"/>
      <c r="C45" s="8" t="s">
        <v>77</v>
      </c>
      <c r="D45" s="57" t="s">
        <v>39</v>
      </c>
      <c r="E45" s="58"/>
      <c r="F45" s="59"/>
      <c r="G45" s="106">
        <v>184</v>
      </c>
      <c r="H45" s="107"/>
      <c r="I45" s="106"/>
      <c r="J45" s="108"/>
    </row>
    <row r="46" spans="1:10" ht="45" customHeight="1" thickBot="1">
      <c r="A46" s="19" t="s">
        <v>49</v>
      </c>
      <c r="B46" s="26"/>
      <c r="C46" s="22"/>
      <c r="D46" s="56" t="s">
        <v>43</v>
      </c>
      <c r="E46" s="56"/>
      <c r="F46" s="56"/>
      <c r="G46" s="116">
        <f>G47+G49</f>
        <v>15000</v>
      </c>
      <c r="H46" s="117"/>
      <c r="I46" s="116">
        <f>I47+I49</f>
        <v>15000</v>
      </c>
      <c r="J46" s="118"/>
    </row>
    <row r="47" spans="1:10" ht="27.75" customHeight="1">
      <c r="A47" s="74"/>
      <c r="B47" s="17" t="s">
        <v>50</v>
      </c>
      <c r="C47" s="17"/>
      <c r="D47" s="97" t="s">
        <v>44</v>
      </c>
      <c r="E47" s="98"/>
      <c r="F47" s="99"/>
      <c r="G47" s="103">
        <f>G48</f>
        <v>0</v>
      </c>
      <c r="H47" s="104"/>
      <c r="I47" s="103">
        <f>I48</f>
        <v>15000</v>
      </c>
      <c r="J47" s="105"/>
    </row>
    <row r="48" spans="1:10" ht="24.75" customHeight="1">
      <c r="A48" s="75"/>
      <c r="B48" s="20"/>
      <c r="C48" s="8" t="s">
        <v>10</v>
      </c>
      <c r="D48" s="57" t="s">
        <v>25</v>
      </c>
      <c r="E48" s="58"/>
      <c r="F48" s="59"/>
      <c r="G48" s="106"/>
      <c r="H48" s="107"/>
      <c r="I48" s="106">
        <v>15000</v>
      </c>
      <c r="J48" s="108"/>
    </row>
    <row r="49" spans="1:10" ht="42.75" customHeight="1">
      <c r="A49" s="75"/>
      <c r="B49" s="29" t="s">
        <v>73</v>
      </c>
      <c r="C49" s="29"/>
      <c r="D49" s="61" t="s">
        <v>68</v>
      </c>
      <c r="E49" s="62"/>
      <c r="F49" s="63"/>
      <c r="G49" s="110">
        <f>G50</f>
        <v>15000</v>
      </c>
      <c r="H49" s="111"/>
      <c r="I49" s="110">
        <f>I50</f>
        <v>0</v>
      </c>
      <c r="J49" s="112"/>
    </row>
    <row r="50" spans="1:10" ht="25.5" customHeight="1" thickBot="1">
      <c r="A50" s="100"/>
      <c r="B50" s="32"/>
      <c r="C50" s="31" t="s">
        <v>10</v>
      </c>
      <c r="D50" s="127" t="s">
        <v>25</v>
      </c>
      <c r="E50" s="128"/>
      <c r="F50" s="129"/>
      <c r="G50" s="130">
        <v>15000</v>
      </c>
      <c r="H50" s="131"/>
      <c r="I50" s="130"/>
      <c r="J50" s="132"/>
    </row>
    <row r="51" spans="1:10" ht="25.5" customHeight="1" thickBot="1">
      <c r="A51" s="19" t="s">
        <v>53</v>
      </c>
      <c r="B51" s="26"/>
      <c r="C51" s="22"/>
      <c r="D51" s="71" t="s">
        <v>61</v>
      </c>
      <c r="E51" s="72"/>
      <c r="F51" s="73"/>
      <c r="G51" s="116">
        <f>G52</f>
        <v>1000</v>
      </c>
      <c r="H51" s="117"/>
      <c r="I51" s="116">
        <f>I52</f>
        <v>1000</v>
      </c>
      <c r="J51" s="118"/>
    </row>
    <row r="52" spans="1:10" ht="44.25" customHeight="1">
      <c r="A52" s="75"/>
      <c r="B52" s="18" t="s">
        <v>54</v>
      </c>
      <c r="C52" s="18"/>
      <c r="D52" s="61" t="s">
        <v>62</v>
      </c>
      <c r="E52" s="62"/>
      <c r="F52" s="63"/>
      <c r="G52" s="110">
        <f>SUM(G53:H54)</f>
        <v>1000</v>
      </c>
      <c r="H52" s="111"/>
      <c r="I52" s="110">
        <f>SUM(I53:J54)</f>
        <v>1000</v>
      </c>
      <c r="J52" s="112"/>
    </row>
    <row r="53" spans="1:10" ht="25.5" customHeight="1">
      <c r="A53" s="75"/>
      <c r="B53" s="77"/>
      <c r="C53" s="8" t="s">
        <v>10</v>
      </c>
      <c r="D53" s="57" t="s">
        <v>25</v>
      </c>
      <c r="E53" s="58"/>
      <c r="F53" s="59"/>
      <c r="G53" s="106"/>
      <c r="H53" s="107"/>
      <c r="I53" s="106">
        <v>1000</v>
      </c>
      <c r="J53" s="108"/>
    </row>
    <row r="54" spans="1:10" ht="63" customHeight="1" thickBot="1">
      <c r="A54" s="75"/>
      <c r="B54" s="101"/>
      <c r="C54" s="8" t="s">
        <v>77</v>
      </c>
      <c r="D54" s="57" t="s">
        <v>39</v>
      </c>
      <c r="E54" s="58"/>
      <c r="F54" s="59"/>
      <c r="G54" s="106">
        <v>1000</v>
      </c>
      <c r="H54" s="107"/>
      <c r="I54" s="106"/>
      <c r="J54" s="108"/>
    </row>
    <row r="55" spans="1:10" ht="23.25" customHeight="1" thickBot="1">
      <c r="A55" s="19" t="s">
        <v>30</v>
      </c>
      <c r="B55" s="26"/>
      <c r="C55" s="22"/>
      <c r="D55" s="71" t="s">
        <v>7</v>
      </c>
      <c r="E55" s="72"/>
      <c r="F55" s="73"/>
      <c r="G55" s="116">
        <f>G56+G60+G62+G64+G66+G75+G77</f>
        <v>135556.45</v>
      </c>
      <c r="H55" s="117"/>
      <c r="I55" s="116">
        <f>I56+I60+I62+I64+I66+I75+I77</f>
        <v>1556.45</v>
      </c>
      <c r="J55" s="117"/>
    </row>
    <row r="56" spans="1:10" ht="105" customHeight="1">
      <c r="A56" s="75"/>
      <c r="B56" s="18" t="s">
        <v>31</v>
      </c>
      <c r="C56" s="18"/>
      <c r="D56" s="61" t="s">
        <v>41</v>
      </c>
      <c r="E56" s="62"/>
      <c r="F56" s="63"/>
      <c r="G56" s="110">
        <f>SUM(G57:H59)</f>
        <v>40</v>
      </c>
      <c r="H56" s="111"/>
      <c r="I56" s="110">
        <f>SUM(I57:J59)</f>
        <v>40</v>
      </c>
      <c r="J56" s="112"/>
    </row>
    <row r="57" spans="1:10" ht="41.25" customHeight="1">
      <c r="A57" s="75"/>
      <c r="B57" s="77"/>
      <c r="C57" s="8" t="s">
        <v>83</v>
      </c>
      <c r="D57" s="57" t="s">
        <v>42</v>
      </c>
      <c r="E57" s="58"/>
      <c r="F57" s="59"/>
      <c r="G57" s="106"/>
      <c r="H57" s="107"/>
      <c r="I57" s="106">
        <v>20</v>
      </c>
      <c r="J57" s="108"/>
    </row>
    <row r="58" spans="1:10" ht="72" customHeight="1">
      <c r="A58" s="75"/>
      <c r="B58" s="101"/>
      <c r="C58" s="8" t="s">
        <v>78</v>
      </c>
      <c r="D58" s="57" t="s">
        <v>79</v>
      </c>
      <c r="E58" s="58"/>
      <c r="F58" s="59"/>
      <c r="G58" s="106"/>
      <c r="H58" s="107"/>
      <c r="I58" s="106">
        <v>20</v>
      </c>
      <c r="J58" s="108"/>
    </row>
    <row r="59" spans="1:10" ht="54.75" customHeight="1">
      <c r="A59" s="75"/>
      <c r="B59" s="102"/>
      <c r="C59" s="8" t="s">
        <v>77</v>
      </c>
      <c r="D59" s="57" t="s">
        <v>39</v>
      </c>
      <c r="E59" s="58"/>
      <c r="F59" s="59"/>
      <c r="G59" s="106">
        <v>40</v>
      </c>
      <c r="H59" s="107"/>
      <c r="I59" s="106"/>
      <c r="J59" s="108"/>
    </row>
    <row r="60" spans="1:10" ht="152.25" customHeight="1">
      <c r="A60" s="75"/>
      <c r="B60" s="18" t="s">
        <v>32</v>
      </c>
      <c r="C60" s="18"/>
      <c r="D60" s="61" t="s">
        <v>35</v>
      </c>
      <c r="E60" s="62"/>
      <c r="F60" s="63"/>
      <c r="G60" s="110">
        <f>G61</f>
        <v>1000</v>
      </c>
      <c r="H60" s="111"/>
      <c r="I60" s="110">
        <f>I61</f>
        <v>0</v>
      </c>
      <c r="J60" s="112"/>
    </row>
    <row r="61" spans="1:10" ht="36.75" customHeight="1">
      <c r="A61" s="75"/>
      <c r="B61" s="8"/>
      <c r="C61" s="8" t="s">
        <v>22</v>
      </c>
      <c r="D61" s="57" t="s">
        <v>93</v>
      </c>
      <c r="E61" s="58"/>
      <c r="F61" s="59"/>
      <c r="G61" s="106">
        <v>1000</v>
      </c>
      <c r="H61" s="107"/>
      <c r="I61" s="106"/>
      <c r="J61" s="108"/>
    </row>
    <row r="62" spans="1:10" ht="57.75" customHeight="1">
      <c r="A62" s="75"/>
      <c r="B62" s="18" t="s">
        <v>33</v>
      </c>
      <c r="C62" s="18"/>
      <c r="D62" s="61" t="s">
        <v>86</v>
      </c>
      <c r="E62" s="62"/>
      <c r="F62" s="63"/>
      <c r="G62" s="110">
        <f>G63</f>
        <v>34000</v>
      </c>
      <c r="H62" s="111"/>
      <c r="I62" s="110">
        <f>I63</f>
        <v>0</v>
      </c>
      <c r="J62" s="112"/>
    </row>
    <row r="63" spans="1:10" ht="23.25" customHeight="1">
      <c r="A63" s="75"/>
      <c r="B63" s="8"/>
      <c r="C63" s="8" t="s">
        <v>13</v>
      </c>
      <c r="D63" s="57" t="s">
        <v>28</v>
      </c>
      <c r="E63" s="58"/>
      <c r="F63" s="59"/>
      <c r="G63" s="106">
        <v>34000</v>
      </c>
      <c r="H63" s="107"/>
      <c r="I63" s="106"/>
      <c r="J63" s="108"/>
    </row>
    <row r="64" spans="1:10" ht="23.25" customHeight="1">
      <c r="A64" s="75"/>
      <c r="B64" s="18" t="s">
        <v>46</v>
      </c>
      <c r="C64" s="18"/>
      <c r="D64" s="61" t="s">
        <v>48</v>
      </c>
      <c r="E64" s="62"/>
      <c r="F64" s="63"/>
      <c r="G64" s="110">
        <f>G65</f>
        <v>2000</v>
      </c>
      <c r="H64" s="111"/>
      <c r="I64" s="110">
        <f>I65</f>
        <v>0</v>
      </c>
      <c r="J64" s="112"/>
    </row>
    <row r="65" spans="1:10" ht="24" customHeight="1">
      <c r="A65" s="75"/>
      <c r="B65" s="8"/>
      <c r="C65" s="8" t="s">
        <v>13</v>
      </c>
      <c r="D65" s="57" t="s">
        <v>28</v>
      </c>
      <c r="E65" s="58"/>
      <c r="F65" s="59"/>
      <c r="G65" s="106">
        <v>2000</v>
      </c>
      <c r="H65" s="107"/>
      <c r="I65" s="106"/>
      <c r="J65" s="108"/>
    </row>
    <row r="66" spans="1:10" ht="27.75" customHeight="1">
      <c r="A66" s="75"/>
      <c r="B66" s="18" t="s">
        <v>63</v>
      </c>
      <c r="C66" s="18"/>
      <c r="D66" s="61" t="s">
        <v>23</v>
      </c>
      <c r="E66" s="62"/>
      <c r="F66" s="63"/>
      <c r="G66" s="110">
        <f>SUM(G67:H74)</f>
        <v>1516.45</v>
      </c>
      <c r="H66" s="111"/>
      <c r="I66" s="110">
        <f>SUM(I67:J74)</f>
        <v>1516.45</v>
      </c>
      <c r="J66" s="112"/>
    </row>
    <row r="67" spans="1:10" ht="36" customHeight="1">
      <c r="A67" s="75"/>
      <c r="B67" s="77"/>
      <c r="C67" s="8" t="s">
        <v>87</v>
      </c>
      <c r="D67" s="57" t="s">
        <v>25</v>
      </c>
      <c r="E67" s="58"/>
      <c r="F67" s="59"/>
      <c r="G67" s="106"/>
      <c r="H67" s="107"/>
      <c r="I67" s="106">
        <v>1060.19</v>
      </c>
      <c r="J67" s="108"/>
    </row>
    <row r="68" spans="1:10" ht="31.5" customHeight="1">
      <c r="A68" s="75"/>
      <c r="B68" s="101"/>
      <c r="C68" s="8" t="s">
        <v>88</v>
      </c>
      <c r="D68" s="57" t="s">
        <v>25</v>
      </c>
      <c r="E68" s="58"/>
      <c r="F68" s="59"/>
      <c r="G68" s="106"/>
      <c r="H68" s="107"/>
      <c r="I68" s="106">
        <v>56.16</v>
      </c>
      <c r="J68" s="108"/>
    </row>
    <row r="69" spans="1:10" ht="53.25" customHeight="1">
      <c r="A69" s="75"/>
      <c r="B69" s="101"/>
      <c r="C69" s="8" t="s">
        <v>76</v>
      </c>
      <c r="D69" s="57" t="s">
        <v>38</v>
      </c>
      <c r="E69" s="58"/>
      <c r="F69" s="59"/>
      <c r="G69" s="106"/>
      <c r="H69" s="107"/>
      <c r="I69" s="106">
        <v>150</v>
      </c>
      <c r="J69" s="108"/>
    </row>
    <row r="70" spans="1:10" ht="53.25" customHeight="1">
      <c r="A70" s="75"/>
      <c r="B70" s="101"/>
      <c r="C70" s="8" t="s">
        <v>89</v>
      </c>
      <c r="D70" s="57" t="s">
        <v>38</v>
      </c>
      <c r="E70" s="58"/>
      <c r="F70" s="59"/>
      <c r="G70" s="106"/>
      <c r="H70" s="107"/>
      <c r="I70" s="106">
        <v>237.52</v>
      </c>
      <c r="J70" s="108"/>
    </row>
    <row r="71" spans="1:10" ht="51.75" customHeight="1">
      <c r="A71" s="75"/>
      <c r="B71" s="101"/>
      <c r="C71" s="8" t="s">
        <v>90</v>
      </c>
      <c r="D71" s="57" t="s">
        <v>38</v>
      </c>
      <c r="E71" s="58"/>
      <c r="F71" s="59"/>
      <c r="G71" s="106"/>
      <c r="H71" s="107"/>
      <c r="I71" s="106">
        <v>12.58</v>
      </c>
      <c r="J71" s="108"/>
    </row>
    <row r="72" spans="1:10" ht="48.75" customHeight="1">
      <c r="A72" s="75"/>
      <c r="B72" s="101"/>
      <c r="C72" s="8" t="s">
        <v>77</v>
      </c>
      <c r="D72" s="57" t="s">
        <v>39</v>
      </c>
      <c r="E72" s="58"/>
      <c r="F72" s="59"/>
      <c r="G72" s="106">
        <v>150</v>
      </c>
      <c r="H72" s="107"/>
      <c r="I72" s="106"/>
      <c r="J72" s="108"/>
    </row>
    <row r="73" spans="1:10" ht="36" customHeight="1">
      <c r="A73" s="75"/>
      <c r="B73" s="101"/>
      <c r="C73" s="8" t="s">
        <v>91</v>
      </c>
      <c r="D73" s="57" t="s">
        <v>39</v>
      </c>
      <c r="E73" s="58"/>
      <c r="F73" s="59"/>
      <c r="G73" s="106">
        <v>1297.71</v>
      </c>
      <c r="H73" s="107"/>
      <c r="I73" s="106"/>
      <c r="J73" s="108"/>
    </row>
    <row r="74" spans="1:10" ht="51" customHeight="1">
      <c r="A74" s="75"/>
      <c r="B74" s="102"/>
      <c r="C74" s="8" t="s">
        <v>92</v>
      </c>
      <c r="D74" s="57" t="s">
        <v>39</v>
      </c>
      <c r="E74" s="58"/>
      <c r="F74" s="59"/>
      <c r="G74" s="106">
        <v>68.74</v>
      </c>
      <c r="H74" s="107"/>
      <c r="I74" s="106"/>
      <c r="J74" s="108"/>
    </row>
    <row r="75" spans="1:10" ht="36" customHeight="1">
      <c r="A75" s="75"/>
      <c r="B75" s="18" t="s">
        <v>74</v>
      </c>
      <c r="C75" s="18"/>
      <c r="D75" s="61" t="s">
        <v>68</v>
      </c>
      <c r="E75" s="62"/>
      <c r="F75" s="63"/>
      <c r="G75" s="110">
        <f>G76</f>
        <v>81000</v>
      </c>
      <c r="H75" s="111"/>
      <c r="I75" s="110">
        <f>I76</f>
        <v>0</v>
      </c>
      <c r="J75" s="112"/>
    </row>
    <row r="76" spans="1:10" ht="36" customHeight="1">
      <c r="A76" s="75"/>
      <c r="B76" s="8"/>
      <c r="C76" s="8" t="s">
        <v>13</v>
      </c>
      <c r="D76" s="57" t="s">
        <v>28</v>
      </c>
      <c r="E76" s="58"/>
      <c r="F76" s="59"/>
      <c r="G76" s="106">
        <v>81000</v>
      </c>
      <c r="H76" s="107"/>
      <c r="I76" s="106"/>
      <c r="J76" s="108"/>
    </row>
    <row r="77" spans="1:10" ht="36" customHeight="1">
      <c r="A77" s="75"/>
      <c r="B77" s="18" t="s">
        <v>51</v>
      </c>
      <c r="C77" s="18"/>
      <c r="D77" s="61" t="s">
        <v>52</v>
      </c>
      <c r="E77" s="62"/>
      <c r="F77" s="63"/>
      <c r="G77" s="110">
        <f>G78</f>
        <v>16000</v>
      </c>
      <c r="H77" s="111"/>
      <c r="I77" s="110">
        <f>I78</f>
        <v>0</v>
      </c>
      <c r="J77" s="112"/>
    </row>
    <row r="78" spans="1:10" ht="24.75" customHeight="1" thickBot="1">
      <c r="A78" s="75"/>
      <c r="B78" s="8"/>
      <c r="C78" s="8" t="s">
        <v>55</v>
      </c>
      <c r="D78" s="57" t="s">
        <v>24</v>
      </c>
      <c r="E78" s="58"/>
      <c r="F78" s="59"/>
      <c r="G78" s="106">
        <v>16000</v>
      </c>
      <c r="H78" s="107"/>
      <c r="I78" s="106"/>
      <c r="J78" s="108"/>
    </row>
    <row r="79" spans="1:10" ht="37.5" customHeight="1" thickBot="1">
      <c r="A79" s="1">
        <v>854</v>
      </c>
      <c r="B79" s="21"/>
      <c r="C79" s="22"/>
      <c r="D79" s="56" t="s">
        <v>66</v>
      </c>
      <c r="E79" s="56"/>
      <c r="F79" s="56"/>
      <c r="G79" s="123">
        <f>G80</f>
        <v>500</v>
      </c>
      <c r="H79" s="123"/>
      <c r="I79" s="123">
        <f>I80</f>
        <v>500</v>
      </c>
      <c r="J79" s="125"/>
    </row>
    <row r="80" spans="1:10" ht="35.25" customHeight="1">
      <c r="A80" s="60"/>
      <c r="B80" s="30">
        <v>85415</v>
      </c>
      <c r="C80" s="18"/>
      <c r="D80" s="124" t="s">
        <v>67</v>
      </c>
      <c r="E80" s="124"/>
      <c r="F80" s="124"/>
      <c r="G80" s="114">
        <f>SUM(G81:H82)</f>
        <v>500</v>
      </c>
      <c r="H80" s="114"/>
      <c r="I80" s="114">
        <f>SUM(I81:J82)</f>
        <v>500</v>
      </c>
      <c r="J80" s="115"/>
    </row>
    <row r="81" spans="1:10" ht="28.5" customHeight="1">
      <c r="A81" s="60"/>
      <c r="B81" s="78"/>
      <c r="C81" s="8" t="s">
        <v>65</v>
      </c>
      <c r="D81" s="79" t="s">
        <v>69</v>
      </c>
      <c r="E81" s="79"/>
      <c r="F81" s="79"/>
      <c r="G81" s="109"/>
      <c r="H81" s="109"/>
      <c r="I81" s="109">
        <v>500</v>
      </c>
      <c r="J81" s="113"/>
    </row>
    <row r="82" spans="1:10" ht="26.25" customHeight="1" thickBot="1">
      <c r="A82" s="60"/>
      <c r="B82" s="126"/>
      <c r="C82" s="8" t="s">
        <v>80</v>
      </c>
      <c r="D82" s="79" t="s">
        <v>81</v>
      </c>
      <c r="E82" s="79"/>
      <c r="F82" s="79"/>
      <c r="G82" s="109">
        <v>500</v>
      </c>
      <c r="H82" s="109"/>
      <c r="I82" s="109"/>
      <c r="J82" s="113"/>
    </row>
    <row r="83" spans="1:10" ht="18" customHeight="1" thickBot="1">
      <c r="A83" s="64"/>
      <c r="B83" s="80"/>
      <c r="C83" s="80"/>
      <c r="D83" s="80"/>
      <c r="E83" s="81"/>
      <c r="F83" s="2" t="s">
        <v>9</v>
      </c>
      <c r="G83" s="121">
        <f>G79+G55+G51+G46+G36</f>
        <v>160123.45</v>
      </c>
      <c r="H83" s="122"/>
      <c r="I83" s="121">
        <f>I79+I55+I51+I46+I36</f>
        <v>18563.45</v>
      </c>
      <c r="J83" s="122"/>
    </row>
    <row r="84" spans="1:13" ht="27.75" customHeight="1" thickBot="1">
      <c r="A84" s="82" t="s">
        <v>95</v>
      </c>
      <c r="B84" s="83"/>
      <c r="C84" s="83"/>
      <c r="D84" s="83"/>
      <c r="E84" s="83"/>
      <c r="F84" s="83"/>
      <c r="G84" s="83"/>
      <c r="H84" s="83"/>
      <c r="I84" s="83"/>
      <c r="J84" s="84"/>
      <c r="M84" s="23"/>
    </row>
    <row r="85" spans="1:10" ht="12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3.5" customHeight="1">
      <c r="A86" s="42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21" customHeight="1">
      <c r="A87" s="85" t="s">
        <v>56</v>
      </c>
      <c r="B87" s="86"/>
      <c r="C87" s="86"/>
      <c r="D87" s="86"/>
      <c r="E87" s="86"/>
      <c r="F87" s="86"/>
      <c r="G87" s="86"/>
      <c r="H87" s="86"/>
      <c r="I87" s="86"/>
      <c r="J87" s="86"/>
    </row>
    <row r="88" spans="1:10" ht="22.5" customHeight="1">
      <c r="A88" s="87" t="s">
        <v>14</v>
      </c>
      <c r="B88" s="87"/>
      <c r="C88" s="88">
        <f>16672910+141560</f>
        <v>16814470</v>
      </c>
      <c r="D88" s="89"/>
      <c r="E88" s="89"/>
      <c r="F88" s="11"/>
      <c r="G88" s="11"/>
      <c r="H88" s="11"/>
      <c r="I88" s="11"/>
      <c r="J88" s="11"/>
    </row>
    <row r="89" spans="1:10" ht="18" customHeight="1">
      <c r="A89" s="87" t="s">
        <v>15</v>
      </c>
      <c r="B89" s="90"/>
      <c r="C89" s="88">
        <f>20943540+141560</f>
        <v>21085100</v>
      </c>
      <c r="D89" s="89"/>
      <c r="E89" s="89"/>
      <c r="F89" s="12"/>
      <c r="G89" s="12"/>
      <c r="H89" s="12"/>
      <c r="I89" s="12"/>
      <c r="J89" s="12"/>
    </row>
    <row r="90" spans="1:10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3"/>
      <c r="B91" s="3"/>
      <c r="C91" s="3"/>
      <c r="D91" s="5"/>
      <c r="E91" s="5"/>
      <c r="F91" s="5"/>
      <c r="G91" s="5"/>
      <c r="H91" s="5"/>
      <c r="I91" s="5"/>
      <c r="J91" s="5"/>
    </row>
    <row r="92" spans="1:10" ht="15.75">
      <c r="A92" s="89" t="s">
        <v>57</v>
      </c>
      <c r="B92" s="89"/>
      <c r="C92" s="89"/>
      <c r="D92" s="89"/>
      <c r="E92" s="89"/>
      <c r="F92" s="89"/>
      <c r="G92" s="89"/>
      <c r="H92" s="89"/>
      <c r="I92" s="89"/>
      <c r="J92" s="89"/>
    </row>
    <row r="93" spans="1:10" ht="15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5">
      <c r="A94" s="3"/>
      <c r="B94" s="3"/>
      <c r="C94" s="3"/>
      <c r="D94" s="5"/>
      <c r="E94" s="5"/>
      <c r="F94" s="5"/>
      <c r="G94" s="5"/>
      <c r="H94" s="5"/>
      <c r="I94" s="5"/>
      <c r="J94" s="5"/>
    </row>
    <row r="95" spans="1:10" ht="15.75">
      <c r="A95" s="89" t="s">
        <v>58</v>
      </c>
      <c r="B95" s="89"/>
      <c r="C95" s="89"/>
      <c r="D95" s="89"/>
      <c r="E95" s="89"/>
      <c r="F95" s="89"/>
      <c r="G95" s="89"/>
      <c r="H95" s="89"/>
      <c r="I95" s="89"/>
      <c r="J95" s="89"/>
    </row>
    <row r="96" spans="1:10" ht="15.75">
      <c r="A96" s="91" t="s">
        <v>16</v>
      </c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5.75">
      <c r="A97" s="89" t="s">
        <v>17</v>
      </c>
      <c r="B97" s="93"/>
      <c r="C97" s="93"/>
      <c r="D97" s="93"/>
      <c r="E97" s="93"/>
      <c r="F97" s="93"/>
      <c r="G97" s="93"/>
      <c r="H97" s="93"/>
      <c r="I97" s="93"/>
      <c r="J97" s="93"/>
    </row>
    <row r="98" spans="1:10" ht="15.75">
      <c r="A98" s="94" t="s">
        <v>18</v>
      </c>
      <c r="B98" s="89"/>
      <c r="C98" s="89"/>
      <c r="D98" s="89"/>
      <c r="E98" s="89"/>
      <c r="F98" s="89"/>
      <c r="G98" s="89"/>
      <c r="H98" s="89"/>
      <c r="I98" s="89"/>
      <c r="J98" s="89"/>
    </row>
    <row r="99" spans="1:10" ht="15">
      <c r="A99" s="3"/>
      <c r="B99" s="3"/>
      <c r="C99" s="3"/>
      <c r="D99" s="5"/>
      <c r="E99" s="5"/>
      <c r="F99" s="5"/>
      <c r="G99" s="5"/>
      <c r="H99" s="5"/>
      <c r="I99" s="5"/>
      <c r="J99" s="5"/>
    </row>
    <row r="100" spans="1:10" ht="15.75">
      <c r="A100" s="95" t="s">
        <v>19</v>
      </c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1:10" ht="15">
      <c r="A101" s="3"/>
      <c r="B101" s="3"/>
      <c r="C101" s="3"/>
      <c r="D101" s="5"/>
      <c r="E101" s="5"/>
      <c r="F101" s="5"/>
      <c r="G101" s="5"/>
      <c r="H101" s="5"/>
      <c r="I101" s="5"/>
      <c r="J101" s="5"/>
    </row>
    <row r="102" spans="1:10" ht="15">
      <c r="A102" s="3"/>
      <c r="B102" s="3"/>
      <c r="C102" s="3"/>
      <c r="D102" s="5"/>
      <c r="E102" s="5"/>
      <c r="F102" s="5"/>
      <c r="G102" s="5"/>
      <c r="H102" s="5"/>
      <c r="I102" s="5"/>
      <c r="J102" s="5"/>
    </row>
    <row r="103" spans="1:10" ht="15">
      <c r="A103" s="15"/>
      <c r="B103" s="15"/>
      <c r="C103" s="15"/>
      <c r="D103" s="16"/>
      <c r="E103" s="16"/>
      <c r="F103" s="16"/>
      <c r="G103" s="16"/>
      <c r="H103" s="16"/>
      <c r="I103" s="16"/>
      <c r="J103" s="16"/>
    </row>
    <row r="104" spans="1:10" ht="15">
      <c r="A104" s="15"/>
      <c r="B104" s="15"/>
      <c r="C104" s="15"/>
      <c r="D104" s="16"/>
      <c r="E104" s="16"/>
      <c r="F104" s="16"/>
      <c r="G104" s="16"/>
      <c r="H104" s="16"/>
      <c r="I104" s="16"/>
      <c r="J104" s="16"/>
    </row>
    <row r="105" spans="1:10" ht="15">
      <c r="A105" s="15"/>
      <c r="B105" s="15"/>
      <c r="C105" s="15"/>
      <c r="D105" s="16"/>
      <c r="E105" s="16"/>
      <c r="F105" s="16"/>
      <c r="G105" s="16"/>
      <c r="H105" s="16"/>
      <c r="I105" s="16"/>
      <c r="J105" s="16"/>
    </row>
    <row r="106" spans="1:10" ht="15">
      <c r="A106" s="15"/>
      <c r="B106" s="15"/>
      <c r="C106" s="15"/>
      <c r="D106" s="16"/>
      <c r="E106" s="16"/>
      <c r="F106" s="16"/>
      <c r="G106" s="16"/>
      <c r="H106" s="16"/>
      <c r="I106" s="16"/>
      <c r="J106" s="16"/>
    </row>
    <row r="107" spans="1:10" ht="15">
      <c r="A107" s="15"/>
      <c r="B107" s="15"/>
      <c r="C107" s="15"/>
      <c r="D107" s="16"/>
      <c r="E107" s="16"/>
      <c r="F107" s="16"/>
      <c r="G107" s="16"/>
      <c r="H107" s="16"/>
      <c r="I107" s="16"/>
      <c r="J107" s="16"/>
    </row>
    <row r="108" spans="1:10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</sheetData>
  <sheetProtection/>
  <mergeCells count="231">
    <mergeCell ref="D76:F76"/>
    <mergeCell ref="G76:H76"/>
    <mergeCell ref="I76:J76"/>
    <mergeCell ref="D77:F77"/>
    <mergeCell ref="G77:H77"/>
    <mergeCell ref="I77:J77"/>
    <mergeCell ref="D27:F27"/>
    <mergeCell ref="G27:H27"/>
    <mergeCell ref="I27:J27"/>
    <mergeCell ref="D28:F28"/>
    <mergeCell ref="G28:H28"/>
    <mergeCell ref="I28:J28"/>
    <mergeCell ref="D78:F78"/>
    <mergeCell ref="G78:H78"/>
    <mergeCell ref="I78:J78"/>
    <mergeCell ref="B57:B59"/>
    <mergeCell ref="B67:B74"/>
    <mergeCell ref="D81:F81"/>
    <mergeCell ref="G81:H81"/>
    <mergeCell ref="I81:J81"/>
    <mergeCell ref="B81:B82"/>
    <mergeCell ref="D74:F74"/>
    <mergeCell ref="G74:H74"/>
    <mergeCell ref="I74:J74"/>
    <mergeCell ref="D75:F75"/>
    <mergeCell ref="G75:H75"/>
    <mergeCell ref="I75:J75"/>
    <mergeCell ref="D72:F72"/>
    <mergeCell ref="G72:H72"/>
    <mergeCell ref="I72:J72"/>
    <mergeCell ref="D73:F73"/>
    <mergeCell ref="G73:H73"/>
    <mergeCell ref="I73:J73"/>
    <mergeCell ref="D70:F70"/>
    <mergeCell ref="G70:H70"/>
    <mergeCell ref="I70:J70"/>
    <mergeCell ref="D71:F71"/>
    <mergeCell ref="G71:H71"/>
    <mergeCell ref="I71:J71"/>
    <mergeCell ref="D68:F68"/>
    <mergeCell ref="G68:H68"/>
    <mergeCell ref="I68:J68"/>
    <mergeCell ref="D69:F69"/>
    <mergeCell ref="G69:H69"/>
    <mergeCell ref="I69:J69"/>
    <mergeCell ref="D66:F66"/>
    <mergeCell ref="G66:H66"/>
    <mergeCell ref="I66:J66"/>
    <mergeCell ref="D67:F67"/>
    <mergeCell ref="G67:H67"/>
    <mergeCell ref="I67:J67"/>
    <mergeCell ref="G25:H25"/>
    <mergeCell ref="I25:J25"/>
    <mergeCell ref="B38:B45"/>
    <mergeCell ref="D49:F49"/>
    <mergeCell ref="G49:H49"/>
    <mergeCell ref="I49:J49"/>
    <mergeCell ref="D26:F26"/>
    <mergeCell ref="G26:H26"/>
    <mergeCell ref="I26:J26"/>
    <mergeCell ref="D25:F25"/>
    <mergeCell ref="D23:F23"/>
    <mergeCell ref="G23:H23"/>
    <mergeCell ref="I23:J23"/>
    <mergeCell ref="D24:F24"/>
    <mergeCell ref="G24:H24"/>
    <mergeCell ref="I24:J24"/>
    <mergeCell ref="D21:F21"/>
    <mergeCell ref="G21:H21"/>
    <mergeCell ref="I21:J21"/>
    <mergeCell ref="D22:F22"/>
    <mergeCell ref="G22:H22"/>
    <mergeCell ref="I22:J22"/>
    <mergeCell ref="A1:J1"/>
    <mergeCell ref="A2:J2"/>
    <mergeCell ref="A3:J3"/>
    <mergeCell ref="A5:J5"/>
    <mergeCell ref="A8:J8"/>
    <mergeCell ref="A10:J10"/>
    <mergeCell ref="A11:J11"/>
    <mergeCell ref="A13:J13"/>
    <mergeCell ref="A14:J14"/>
    <mergeCell ref="D15:F15"/>
    <mergeCell ref="G15:H15"/>
    <mergeCell ref="I15:J15"/>
    <mergeCell ref="D16:F16"/>
    <mergeCell ref="G16:H16"/>
    <mergeCell ref="I16:J16"/>
    <mergeCell ref="A17:A18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A20:A29"/>
    <mergeCell ref="D20:F20"/>
    <mergeCell ref="G20:H20"/>
    <mergeCell ref="I20:J20"/>
    <mergeCell ref="D29:F29"/>
    <mergeCell ref="G29:H29"/>
    <mergeCell ref="I29:J29"/>
    <mergeCell ref="A30:E30"/>
    <mergeCell ref="G30:H30"/>
    <mergeCell ref="I30:J30"/>
    <mergeCell ref="A31:J31"/>
    <mergeCell ref="A34:J34"/>
    <mergeCell ref="D35:F35"/>
    <mergeCell ref="G35:H35"/>
    <mergeCell ref="I35:J35"/>
    <mergeCell ref="I37:J37"/>
    <mergeCell ref="D38:F38"/>
    <mergeCell ref="G38:H38"/>
    <mergeCell ref="I38:J38"/>
    <mergeCell ref="D51:F51"/>
    <mergeCell ref="G51:H51"/>
    <mergeCell ref="I51:J51"/>
    <mergeCell ref="D44:F44"/>
    <mergeCell ref="G44:H44"/>
    <mergeCell ref="I44:J44"/>
    <mergeCell ref="A52:A54"/>
    <mergeCell ref="D52:F52"/>
    <mergeCell ref="G52:H52"/>
    <mergeCell ref="I52:J52"/>
    <mergeCell ref="B53:B54"/>
    <mergeCell ref="D53:F53"/>
    <mergeCell ref="G53:H53"/>
    <mergeCell ref="I53:J53"/>
    <mergeCell ref="D54:F54"/>
    <mergeCell ref="G54:H54"/>
    <mergeCell ref="I54:J54"/>
    <mergeCell ref="D58:F58"/>
    <mergeCell ref="G58:H58"/>
    <mergeCell ref="I58:J58"/>
    <mergeCell ref="D59:F59"/>
    <mergeCell ref="G59:H59"/>
    <mergeCell ref="I59:J59"/>
    <mergeCell ref="G55:H55"/>
    <mergeCell ref="I55:J55"/>
    <mergeCell ref="D60:F60"/>
    <mergeCell ref="G60:H60"/>
    <mergeCell ref="I60:J60"/>
    <mergeCell ref="D61:F61"/>
    <mergeCell ref="G61:H61"/>
    <mergeCell ref="I61:J61"/>
    <mergeCell ref="D62:F62"/>
    <mergeCell ref="G62:H62"/>
    <mergeCell ref="I62:J62"/>
    <mergeCell ref="D36:F36"/>
    <mergeCell ref="G36:H36"/>
    <mergeCell ref="I36:J36"/>
    <mergeCell ref="D46:F46"/>
    <mergeCell ref="G46:H46"/>
    <mergeCell ref="I46:J46"/>
    <mergeCell ref="D55:F55"/>
    <mergeCell ref="A37:A45"/>
    <mergeCell ref="D37:F37"/>
    <mergeCell ref="G37:H37"/>
    <mergeCell ref="D45:F45"/>
    <mergeCell ref="G45:H45"/>
    <mergeCell ref="I45:J45"/>
    <mergeCell ref="D39:F39"/>
    <mergeCell ref="G39:H39"/>
    <mergeCell ref="I39:J39"/>
    <mergeCell ref="D40:F40"/>
    <mergeCell ref="A47:A50"/>
    <mergeCell ref="D47:F47"/>
    <mergeCell ref="G47:H47"/>
    <mergeCell ref="I47:J47"/>
    <mergeCell ref="D48:F48"/>
    <mergeCell ref="G48:H48"/>
    <mergeCell ref="I48:J48"/>
    <mergeCell ref="D50:F50"/>
    <mergeCell ref="G50:H50"/>
    <mergeCell ref="I50:J50"/>
    <mergeCell ref="A56:A78"/>
    <mergeCell ref="D56:F56"/>
    <mergeCell ref="G56:H56"/>
    <mergeCell ref="I56:J56"/>
    <mergeCell ref="D57:F57"/>
    <mergeCell ref="G57:H57"/>
    <mergeCell ref="I57:J57"/>
    <mergeCell ref="D63:F63"/>
    <mergeCell ref="G63:H63"/>
    <mergeCell ref="I63:J63"/>
    <mergeCell ref="D64:F64"/>
    <mergeCell ref="G64:H64"/>
    <mergeCell ref="I64:J64"/>
    <mergeCell ref="D65:F65"/>
    <mergeCell ref="G65:H65"/>
    <mergeCell ref="I65:J65"/>
    <mergeCell ref="D79:F79"/>
    <mergeCell ref="G79:H79"/>
    <mergeCell ref="I79:J79"/>
    <mergeCell ref="A80:A82"/>
    <mergeCell ref="D80:F80"/>
    <mergeCell ref="G80:H80"/>
    <mergeCell ref="I80:J80"/>
    <mergeCell ref="D82:F82"/>
    <mergeCell ref="G82:H82"/>
    <mergeCell ref="I82:J82"/>
    <mergeCell ref="A95:J95"/>
    <mergeCell ref="A83:E83"/>
    <mergeCell ref="G83:H83"/>
    <mergeCell ref="I83:J83"/>
    <mergeCell ref="A84:J84"/>
    <mergeCell ref="A86:J86"/>
    <mergeCell ref="A87:J87"/>
    <mergeCell ref="I42:J42"/>
    <mergeCell ref="A96:J96"/>
    <mergeCell ref="A97:J97"/>
    <mergeCell ref="A98:J98"/>
    <mergeCell ref="A100:J100"/>
    <mergeCell ref="A88:B88"/>
    <mergeCell ref="C88:E88"/>
    <mergeCell ref="A89:B89"/>
    <mergeCell ref="C89:E89"/>
    <mergeCell ref="A92:J92"/>
    <mergeCell ref="D43:F43"/>
    <mergeCell ref="G43:H43"/>
    <mergeCell ref="I43:J43"/>
    <mergeCell ref="G40:H40"/>
    <mergeCell ref="I40:J40"/>
    <mergeCell ref="D41:F41"/>
    <mergeCell ref="G41:H41"/>
    <mergeCell ref="I41:J41"/>
    <mergeCell ref="D42:F42"/>
    <mergeCell ref="G42:H42"/>
  </mergeCells>
  <hyperlinks>
    <hyperlink ref="A98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headerFooter>
    <oddFooter>&amp;LZarządzenie Nr 69/2010 Wójta Gminy Kuryłówka z dnia 30 czerwca 2010 r.&amp;RStrona &amp;P z 5</oddFooter>
  </headerFooter>
  <rowBreaks count="3" manualBreakCount="3">
    <brk id="38" max="9" man="1"/>
    <brk id="57" max="255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2010-07-05T13:29:30Z</cp:lastPrinted>
  <dcterms:created xsi:type="dcterms:W3CDTF">1997-02-26T13:46:56Z</dcterms:created>
  <dcterms:modified xsi:type="dcterms:W3CDTF">2010-07-08T09:05:03Z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