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2.05.2010" sheetId="1" r:id="rId1"/>
  </sheets>
  <definedNames>
    <definedName name="_xlnm.Print_Area" localSheetId="0">'12.05.2010'!$A$1:$J$92</definedName>
  </definedNames>
  <calcPr fullCalcOnLoad="1"/>
</workbook>
</file>

<file path=xl/sharedStrings.xml><?xml version="1.0" encoding="utf-8"?>
<sst xmlns="http://schemas.openxmlformats.org/spreadsheetml/2006/main" count="112" uniqueCount="96">
  <si>
    <t>Dział</t>
  </si>
  <si>
    <t>Rozdział</t>
  </si>
  <si>
    <t>§</t>
  </si>
  <si>
    <t>Nazwa</t>
  </si>
  <si>
    <t>Zwiększenie</t>
  </si>
  <si>
    <t>Zmniejszenie</t>
  </si>
  <si>
    <t>RAZEM</t>
  </si>
  <si>
    <t>* * * * *</t>
  </si>
  <si>
    <t>Rada Gminy Kuryłówka</t>
  </si>
  <si>
    <t>uchwala, co następuje:</t>
  </si>
  <si>
    <t>2. Nadzór na wykonaniem uchwały powierza się Komisji Budżetu, Rozwoju Gospodarczego i Porządku Publicznego.</t>
  </si>
  <si>
    <t>Rady Gminy Kuryłówka</t>
  </si>
  <si>
    <t>w sprawie dokonania zmian w budżecie gminy w 2010 r.</t>
  </si>
  <si>
    <r>
      <t xml:space="preserve">§ 2. Wprowadza się wykaz limitów wydatków budżetowych na realizację wieloletniego programu inwestycyjnego - 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</si>
  <si>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t>a) zaciągania zobowiązań na finansowanie wydatków z tytułu limitów na wieloletnie programy inwestycyjne w latach:</t>
  </si>
  <si>
    <t>754</t>
  </si>
  <si>
    <t>6050</t>
  </si>
  <si>
    <r>
      <t xml:space="preserve">­ 2012 w wysokości   </t>
    </r>
    <r>
      <rPr>
        <b/>
        <sz val="14"/>
        <rFont val="Times New Roman"/>
        <family val="1"/>
      </rPr>
      <t xml:space="preserve">100 000,00 zł </t>
    </r>
  </si>
  <si>
    <t>Na podstawie art.18 ust. 2 pkt 4 ustawy z dnia 8 marca 1990 r. o samorządzie gminnym                               (t. j. Dz. U. z 2001 r. Nr 142, poz. 1591 ze zm.) oraz art. 211 i 212 ustawy z dnia 27 sierpnia 2009 r.                           o finansach publicznych (Dz. U. Nr 157, poz. 1240 ze zm.)</t>
  </si>
  <si>
    <t>§ 1. Do ustalonego limitu wydatków na wieloletnie programy inwestycyjne, p.n. "Budowa infrastruktury oświatowej, zapewnienie odbioru ścieków gospodarstwom i podmiotom gminy Kuryłówka, przebudowa i modernizacja dróg gminnych" przyjętego Uchwałą Nr XL/251/10 Rady Gminy Kuryłówka z dnia 11 lutego 2010 r. wprowadza się następujące zmiany:</t>
  </si>
  <si>
    <t xml:space="preserve">1. Zadanie p.n.:"Kompleksowa termomodernizacja Szkoły Podstawowej w Brzyskiej Woli z zamianą kotłowni węglowej na pompy ciepła". </t>
  </si>
  <si>
    <t>- zwiększenie wydatków na zadanie o kwotę 16 000,00 zł w roku 2010 z kwoty 785 000,00 zł do kwoty 801 000,00 zł.</t>
  </si>
  <si>
    <t>Zwiększenie łącznych nakładów finansowych na zadanie o kwotę 16 000,00 zł  z kwoty 810 000,00 zł do kwoty 826 000,00 zł.</t>
  </si>
  <si>
    <t>- 54 936,00 zł w roku 2010,</t>
  </si>
  <si>
    <t>- 500 064,00 zł w roku 2011.</t>
  </si>
  <si>
    <t>a) zwiększenie planu wydatków w dziale 754, rozdziale 75411, §6300 w wysokości 10 000,00 zł</t>
  </si>
  <si>
    <t>b) zwiększenie planu wydatków w dziale 851, rozdziale 85111, §6300 w wysokości 10 000,00 zł.</t>
  </si>
  <si>
    <t>1) Dofinansowanie remontu odcinka drogi powiatowej nr 1247R Brzyska Wola - Kolonia Polska w km 2+888 - 4+942 w kwocie 350 000,00 zł,</t>
  </si>
  <si>
    <t>2) Dofinansowanie realizacji zadania publicznego "Przebudowa odcinka drogi powiatowej Nr 1074R (Łazów) Granica Powiatu - Kulno od km 11+056 do km 14+061 w kwocie 97 707,00 zł,</t>
  </si>
  <si>
    <r>
      <t xml:space="preserve">§ 5. Ustala się wydatki budżetu obejmujące kwoty dotacji udzielanych w roku 2010 - zgodnie z </t>
    </r>
    <r>
      <rPr>
        <i/>
        <sz val="14"/>
        <rFont val="Times New Roman"/>
        <family val="1"/>
      </rPr>
      <t>Załącznikiem Nr 2</t>
    </r>
    <r>
      <rPr>
        <sz val="14"/>
        <rFont val="Times New Roman"/>
        <family val="1"/>
      </rPr>
      <t xml:space="preserve"> do niniejszej Uchwały.</t>
    </r>
  </si>
  <si>
    <t>§ 6. Dokonuje się zmian w planie dochodów budżetu Gminy Kuryłówka poprzez:</t>
  </si>
  <si>
    <t>600</t>
  </si>
  <si>
    <t>60016</t>
  </si>
  <si>
    <t>2440</t>
  </si>
  <si>
    <t>§ 7. Dokonuje się zmian w planie wydatków budżetu Gminy Kuryłówka poprzez:</t>
  </si>
  <si>
    <t>§ 3. Uruchamia się rezerwę celową na wydatki inwestycyjne budżetu, zgodnie z § 7 niniejszej Uchwały z przeznaczeniem na:</t>
  </si>
  <si>
    <t>60014</t>
  </si>
  <si>
    <t>2710</t>
  </si>
  <si>
    <t>4270</t>
  </si>
  <si>
    <t>75411</t>
  </si>
  <si>
    <t>6300</t>
  </si>
  <si>
    <t>758</t>
  </si>
  <si>
    <t>75818</t>
  </si>
  <si>
    <t>6800</t>
  </si>
  <si>
    <t>801</t>
  </si>
  <si>
    <t>80101</t>
  </si>
  <si>
    <t>851</t>
  </si>
  <si>
    <t>85111</t>
  </si>
  <si>
    <t>4110</t>
  </si>
  <si>
    <t>4170</t>
  </si>
  <si>
    <t>926</t>
  </si>
  <si>
    <t>92601</t>
  </si>
  <si>
    <t>Ogółem zwiększa się wydatki o kwotę 37 936,00</t>
  </si>
  <si>
    <t>4) Dofinansowanie zadania pn. "Wykonanie systemu zabezpieczenia technicznego w obiektach Komendy Powiatowej Staży Pożarnej w Leżajsku" w kwocie 10 000,00 zł,</t>
  </si>
  <si>
    <t>5) Dofinansowanie zakupu karetki wraz z wyposażeniem dla Samodzielnego Publicznego Zespołu Opieki Zdrowotnej w Leżajsku w kwocie 10 000,00 zł.</t>
  </si>
  <si>
    <t>3) Dofinansowanie remontu drogi powiatowej nr 1246R Kuryłówka - Granica Powiatu (Tarnogród) w kwocie 250 000,00 zł,</t>
  </si>
  <si>
    <t>756</t>
  </si>
  <si>
    <t>75616</t>
  </si>
  <si>
    <t>0310</t>
  </si>
  <si>
    <t>0320</t>
  </si>
  <si>
    <t>Ogółem zwiększa się dochody o kwotę 37 936,00</t>
  </si>
  <si>
    <t>§ 8. Upoważnia się Wójta Gminy Kuryłówka do:</t>
  </si>
  <si>
    <r>
      <t xml:space="preserve">­ 2011 w wysokości   </t>
    </r>
    <r>
      <rPr>
        <b/>
        <sz val="14"/>
        <rFont val="Times New Roman"/>
        <family val="1"/>
      </rPr>
      <t xml:space="preserve">3 813 745,00 zł </t>
    </r>
  </si>
  <si>
    <t>§ 9. 1. Wykonanie uchwały powierza się Wójtowi Gminy.</t>
  </si>
  <si>
    <t>§ 10. Uchwała wchodzi w życie z dniem podjęcia.</t>
  </si>
  <si>
    <r>
      <t>·</t>
    </r>
    <r>
      <rPr>
        <sz val="14"/>
        <rFont val="Times New Roman"/>
        <family val="1"/>
      </rPr>
      <t xml:space="preserve"> Zwiększenie łacznych nakładów finansowych na zadanie i w związku z tym zwiększenie wydatków na zadanie w roku 2010 wynika z konieczności wykonania nowego przyłącza energetycznego dostosowanego do zasilania pomp ciepła.</t>
    </r>
  </si>
  <si>
    <t>§ 4. Ustala się wydatki na pomoc finansową w formie dotacji celowej dla Powiatu Leżajskiego w ogólnej kwocie 717 707,00 zł, w tym na: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</si>
  <si>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</si>
  <si>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</si>
  <si>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Transport i łączność</t>
  </si>
  <si>
    <t>Drogi publiczne gminne</t>
  </si>
  <si>
    <t>Dotacje otrzymane z państwowych funduszy celowych na realizację zadań bieżących jednostek sektora finansów publicznych</t>
  </si>
  <si>
    <t>Podatek od nieruchomości</t>
  </si>
  <si>
    <t>Podatek rolny</t>
  </si>
  <si>
    <t>Drogi publiczne powiatowe</t>
  </si>
  <si>
    <t>Bezpieczeństwo publiczne i ochrona przeciwpożarowa</t>
  </si>
  <si>
    <t>Komendy powiatowe Państwowej Straży Pożarnej</t>
  </si>
  <si>
    <t>Różne rozliczenia</t>
  </si>
  <si>
    <t>Rezerwy ogólne i celowe</t>
  </si>
  <si>
    <t>Oświata i wychowanie</t>
  </si>
  <si>
    <t>Szkoły podstawowe</t>
  </si>
  <si>
    <t>Ochrona zdrowia</t>
  </si>
  <si>
    <t>Szpitale ogólne</t>
  </si>
  <si>
    <t>Przeciwdziałanie alkoholizmowi</t>
  </si>
  <si>
    <t>Kultura fizyczna i sport</t>
  </si>
  <si>
    <t>Obiekty sportowe</t>
  </si>
  <si>
    <t>Dotacja celowa na pomoc finansową udzielaną między jednostkami samorządu terytorialnego na dofinansowanie własnych zadań bieżących</t>
  </si>
  <si>
    <t>Zakup usług remontowych</t>
  </si>
  <si>
    <t>Dotacja celowa na pomoc finansową udzielaną między jednostkami samorządu terytorialnego na dofinansowanie własnych zadań inwestycyjnych i zakupów inwestycyjnych</t>
  </si>
  <si>
    <t>Rezerwy na inwestycje i zakupy inwestycyjne</t>
  </si>
  <si>
    <t>Wynadatki inwestycyjne jednostek budżetowych</t>
  </si>
  <si>
    <t>Składki na ubezpieczenia społeczne</t>
  </si>
  <si>
    <t>Wynagrodzenia bezosobowe</t>
  </si>
  <si>
    <t>2. Wprowadza się zadanie p.n.:"Modernizacja stadionu LKS ZŁOTSAN w Kuryłówce: budowa boisk, bieżni, trybuny". Okres realizacji zadania w kwotach i latach:</t>
  </si>
  <si>
    <t>UCHWAŁA Nr XLIII/273/10</t>
  </si>
  <si>
    <t>z dnia 12 maja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</si>
</sst>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3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4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Layout" workbookViewId="0" topLeftCell="A71">
      <selection activeCell="A24" sqref="A24:J24"/>
    </sheetView>
  </sheetViews>
  <sheetFormatPr defaultColWidth="9.00390625" defaultRowHeight="12.75"/>
  <cols>
    <col min="1" max="1" width="9.25390625" style="2" bestFit="1" customWidth="1"/>
    <col min="2" max="2" width="11.25390625" style="2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18.75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</row>
    <row r="8" spans="1:10" ht="63" customHeight="1">
      <c r="A8" s="62" t="s">
        <v>18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8.75">
      <c r="A9" s="63"/>
      <c r="B9" s="63"/>
      <c r="C9" s="63"/>
      <c r="D9" s="63"/>
      <c r="E9" s="63"/>
      <c r="F9" s="63"/>
      <c r="G9" s="63"/>
      <c r="H9" s="63"/>
      <c r="I9" s="63"/>
      <c r="J9" s="63"/>
    </row>
    <row r="12" spans="1:10" ht="18.75">
      <c r="A12" s="61" t="s">
        <v>8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8.75">
      <c r="A13" s="61" t="s">
        <v>9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90.75" customHeight="1">
      <c r="A15" s="38" t="s">
        <v>19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65.25" customHeight="1">
      <c r="A16" s="59" t="s">
        <v>20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62.25" customHeight="1">
      <c r="A17" s="58" t="s">
        <v>22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54.75" customHeight="1">
      <c r="A18" s="58" t="s">
        <v>21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67.5" customHeight="1">
      <c r="A19" s="60" t="s">
        <v>65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51" customHeight="1">
      <c r="A20" s="59" t="s">
        <v>93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27.75" customHeight="1">
      <c r="A21" s="58" t="s">
        <v>23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34.5" customHeight="1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8.75">
      <c r="A23" s="1"/>
      <c r="B23" s="3"/>
      <c r="C23" s="3"/>
      <c r="D23" s="3"/>
      <c r="E23" s="3"/>
      <c r="F23" s="3"/>
      <c r="G23" s="3"/>
      <c r="H23" s="3"/>
      <c r="I23" s="3"/>
      <c r="J23" s="3"/>
    </row>
    <row r="24" spans="1:10" ht="39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38.25" customHeight="1">
      <c r="A26" s="38" t="s">
        <v>35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9.5" customHeight="1">
      <c r="A27" s="38" t="s">
        <v>25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2.5" customHeight="1">
      <c r="A28" s="38" t="s">
        <v>26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2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51" customHeight="1">
      <c r="A30" s="38" t="s">
        <v>66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45.75" customHeight="1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45" customHeight="1">
      <c r="A32" s="38" t="s">
        <v>28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4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44.25" customHeight="1">
      <c r="A34" s="38" t="s">
        <v>53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43.5" customHeight="1">
      <c r="A35" s="38" t="s">
        <v>54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28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43.5" customHeight="1">
      <c r="A37" s="38" t="s">
        <v>29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25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21.75" customHeight="1" thickBot="1">
      <c r="A39" s="74" t="s">
        <v>30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18.75" customHeight="1" thickBot="1">
      <c r="A40" s="8" t="s">
        <v>0</v>
      </c>
      <c r="B40" s="8" t="s">
        <v>1</v>
      </c>
      <c r="C40" s="9" t="s">
        <v>2</v>
      </c>
      <c r="D40" s="55" t="s">
        <v>3</v>
      </c>
      <c r="E40" s="75"/>
      <c r="F40" s="76"/>
      <c r="G40" s="66" t="s">
        <v>4</v>
      </c>
      <c r="H40" s="67"/>
      <c r="I40" s="68" t="s">
        <v>5</v>
      </c>
      <c r="J40" s="69"/>
    </row>
    <row r="41" spans="1:10" ht="18.75" customHeight="1" thickBot="1">
      <c r="A41" s="10" t="s">
        <v>31</v>
      </c>
      <c r="B41" s="20"/>
      <c r="C41" s="11"/>
      <c r="D41" s="23" t="s">
        <v>69</v>
      </c>
      <c r="E41" s="23"/>
      <c r="F41" s="23"/>
      <c r="G41" s="24">
        <f>G42</f>
        <v>17000</v>
      </c>
      <c r="H41" s="24"/>
      <c r="I41" s="24">
        <f>I42</f>
        <v>0</v>
      </c>
      <c r="J41" s="25"/>
    </row>
    <row r="42" spans="1:10" ht="18.75" customHeight="1">
      <c r="A42" s="26"/>
      <c r="B42" s="12" t="s">
        <v>32</v>
      </c>
      <c r="C42" s="12"/>
      <c r="D42" s="28" t="s">
        <v>70</v>
      </c>
      <c r="E42" s="28"/>
      <c r="F42" s="28"/>
      <c r="G42" s="29">
        <f>SUM(G43:H43)</f>
        <v>17000</v>
      </c>
      <c r="H42" s="29"/>
      <c r="I42" s="29">
        <f>SUM(I43:J43)</f>
        <v>0</v>
      </c>
      <c r="J42" s="30"/>
    </row>
    <row r="43" spans="1:10" ht="76.5" customHeight="1" thickBot="1">
      <c r="A43" s="27"/>
      <c r="B43" s="5"/>
      <c r="C43" s="13" t="s">
        <v>33</v>
      </c>
      <c r="D43" s="31" t="s">
        <v>71</v>
      </c>
      <c r="E43" s="32"/>
      <c r="F43" s="33"/>
      <c r="G43" s="34">
        <v>17000</v>
      </c>
      <c r="H43" s="34"/>
      <c r="I43" s="34"/>
      <c r="J43" s="35"/>
    </row>
    <row r="44" spans="1:10" ht="102.75" customHeight="1" thickBot="1">
      <c r="A44" s="10" t="s">
        <v>56</v>
      </c>
      <c r="B44" s="20"/>
      <c r="C44" s="11"/>
      <c r="D44" s="23" t="s">
        <v>67</v>
      </c>
      <c r="E44" s="23"/>
      <c r="F44" s="23"/>
      <c r="G44" s="24">
        <f>G45</f>
        <v>20936</v>
      </c>
      <c r="H44" s="24"/>
      <c r="I44" s="24">
        <f>I45</f>
        <v>0</v>
      </c>
      <c r="J44" s="25"/>
    </row>
    <row r="45" spans="1:10" ht="98.25" customHeight="1">
      <c r="A45" s="26"/>
      <c r="B45" s="12" t="s">
        <v>57</v>
      </c>
      <c r="C45" s="12"/>
      <c r="D45" s="28" t="s">
        <v>68</v>
      </c>
      <c r="E45" s="28"/>
      <c r="F45" s="28"/>
      <c r="G45" s="29">
        <f>SUM(G46:H47)</f>
        <v>20936</v>
      </c>
      <c r="H45" s="29"/>
      <c r="I45" s="29">
        <f>SUM(I46:J47)</f>
        <v>0</v>
      </c>
      <c r="J45" s="30"/>
    </row>
    <row r="46" spans="1:10" ht="18.75" customHeight="1">
      <c r="A46" s="27"/>
      <c r="B46" s="36"/>
      <c r="C46" s="13" t="s">
        <v>58</v>
      </c>
      <c r="D46" s="31" t="s">
        <v>72</v>
      </c>
      <c r="E46" s="32"/>
      <c r="F46" s="33"/>
      <c r="G46" s="34">
        <v>10000</v>
      </c>
      <c r="H46" s="34"/>
      <c r="I46" s="34"/>
      <c r="J46" s="35"/>
    </row>
    <row r="47" spans="1:10" ht="18.75" customHeight="1" thickBot="1">
      <c r="A47" s="27"/>
      <c r="B47" s="37"/>
      <c r="C47" s="13" t="s">
        <v>59</v>
      </c>
      <c r="D47" s="31" t="s">
        <v>73</v>
      </c>
      <c r="E47" s="32"/>
      <c r="F47" s="33"/>
      <c r="G47" s="34">
        <v>10936</v>
      </c>
      <c r="H47" s="34"/>
      <c r="I47" s="34"/>
      <c r="J47" s="35"/>
    </row>
    <row r="48" spans="1:10" ht="18.75" customHeight="1" thickBot="1">
      <c r="A48" s="55"/>
      <c r="B48" s="56"/>
      <c r="C48" s="56"/>
      <c r="D48" s="56"/>
      <c r="E48" s="57"/>
      <c r="F48" s="8" t="s">
        <v>6</v>
      </c>
      <c r="G48" s="53">
        <f>G44++G41</f>
        <v>37936</v>
      </c>
      <c r="H48" s="54"/>
      <c r="I48" s="53">
        <f>I44++I41</f>
        <v>0</v>
      </c>
      <c r="J48" s="54"/>
    </row>
    <row r="49" spans="1:10" ht="27.75" customHeight="1" thickBot="1">
      <c r="A49" s="71" t="s">
        <v>60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27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7.75" customHeight="1" thickBot="1">
      <c r="A51" s="74" t="s">
        <v>34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10" ht="27.75" customHeight="1" thickBot="1">
      <c r="A52" s="8" t="s">
        <v>0</v>
      </c>
      <c r="B52" s="8" t="s">
        <v>1</v>
      </c>
      <c r="C52" s="9" t="s">
        <v>2</v>
      </c>
      <c r="D52" s="55" t="s">
        <v>3</v>
      </c>
      <c r="E52" s="75"/>
      <c r="F52" s="76"/>
      <c r="G52" s="66" t="s">
        <v>4</v>
      </c>
      <c r="H52" s="67"/>
      <c r="I52" s="68" t="s">
        <v>5</v>
      </c>
      <c r="J52" s="69"/>
    </row>
    <row r="53" spans="1:10" ht="27.75" customHeight="1" thickBot="1">
      <c r="A53" s="10" t="s">
        <v>31</v>
      </c>
      <c r="B53" s="20"/>
      <c r="C53" s="11"/>
      <c r="D53" s="23" t="s">
        <v>69</v>
      </c>
      <c r="E53" s="23"/>
      <c r="F53" s="23"/>
      <c r="G53" s="24">
        <f>G54+G56</f>
        <v>267000</v>
      </c>
      <c r="H53" s="24"/>
      <c r="I53" s="24">
        <f>I54+I56</f>
        <v>250000</v>
      </c>
      <c r="J53" s="25"/>
    </row>
    <row r="54" spans="1:10" ht="27.75" customHeight="1">
      <c r="A54" s="26"/>
      <c r="B54" s="12" t="s">
        <v>36</v>
      </c>
      <c r="C54" s="12"/>
      <c r="D54" s="28" t="s">
        <v>74</v>
      </c>
      <c r="E54" s="28"/>
      <c r="F54" s="28"/>
      <c r="G54" s="29">
        <f>G55</f>
        <v>250000</v>
      </c>
      <c r="H54" s="29"/>
      <c r="I54" s="29">
        <f>I55</f>
        <v>0</v>
      </c>
      <c r="J54" s="30"/>
    </row>
    <row r="55" spans="1:10" ht="99.75" customHeight="1">
      <c r="A55" s="27"/>
      <c r="B55" s="5"/>
      <c r="C55" s="13" t="s">
        <v>37</v>
      </c>
      <c r="D55" s="31" t="s">
        <v>86</v>
      </c>
      <c r="E55" s="32"/>
      <c r="F55" s="33"/>
      <c r="G55" s="34">
        <v>250000</v>
      </c>
      <c r="H55" s="34"/>
      <c r="I55" s="34"/>
      <c r="J55" s="35"/>
    </row>
    <row r="56" spans="1:10" ht="27.75" customHeight="1">
      <c r="A56" s="27"/>
      <c r="B56" s="22">
        <v>60016</v>
      </c>
      <c r="C56" s="21"/>
      <c r="D56" s="42" t="s">
        <v>70</v>
      </c>
      <c r="E56" s="43"/>
      <c r="F56" s="44"/>
      <c r="G56" s="45">
        <f>SUM(G57:H58)</f>
        <v>17000</v>
      </c>
      <c r="H56" s="45"/>
      <c r="I56" s="45">
        <f>SUM(I57:J58)</f>
        <v>250000</v>
      </c>
      <c r="J56" s="46"/>
    </row>
    <row r="57" spans="1:10" ht="27.75" customHeight="1">
      <c r="A57" s="27"/>
      <c r="B57" s="36"/>
      <c r="C57" s="13" t="s">
        <v>38</v>
      </c>
      <c r="D57" s="31" t="s">
        <v>87</v>
      </c>
      <c r="E57" s="32"/>
      <c r="F57" s="33"/>
      <c r="G57" s="47">
        <v>17000</v>
      </c>
      <c r="H57" s="48"/>
      <c r="I57" s="47"/>
      <c r="J57" s="49"/>
    </row>
    <row r="58" spans="1:10" ht="27.75" customHeight="1" thickBot="1">
      <c r="A58" s="27"/>
      <c r="B58" s="37"/>
      <c r="C58" s="13" t="s">
        <v>38</v>
      </c>
      <c r="D58" s="50" t="s">
        <v>87</v>
      </c>
      <c r="E58" s="51"/>
      <c r="F58" s="52"/>
      <c r="G58" s="39"/>
      <c r="H58" s="40"/>
      <c r="I58" s="39">
        <v>250000</v>
      </c>
      <c r="J58" s="41"/>
    </row>
    <row r="59" spans="1:10" ht="50.25" customHeight="1" thickBot="1">
      <c r="A59" s="10" t="s">
        <v>15</v>
      </c>
      <c r="B59" s="20"/>
      <c r="C59" s="11"/>
      <c r="D59" s="23" t="s">
        <v>75</v>
      </c>
      <c r="E59" s="23"/>
      <c r="F59" s="23"/>
      <c r="G59" s="24">
        <f>G60</f>
        <v>10000</v>
      </c>
      <c r="H59" s="24"/>
      <c r="I59" s="24">
        <f>I60</f>
        <v>0</v>
      </c>
      <c r="J59" s="25"/>
    </row>
    <row r="60" spans="1:10" ht="46.5" customHeight="1">
      <c r="A60" s="26"/>
      <c r="B60" s="12" t="s">
        <v>39</v>
      </c>
      <c r="C60" s="12"/>
      <c r="D60" s="28" t="s">
        <v>76</v>
      </c>
      <c r="E60" s="28"/>
      <c r="F60" s="28"/>
      <c r="G60" s="29">
        <f>G61</f>
        <v>10000</v>
      </c>
      <c r="H60" s="29"/>
      <c r="I60" s="29">
        <f>I61</f>
        <v>0</v>
      </c>
      <c r="J60" s="30"/>
    </row>
    <row r="61" spans="1:10" ht="119.25" customHeight="1" thickBot="1">
      <c r="A61" s="27"/>
      <c r="B61" s="5"/>
      <c r="C61" s="13" t="s">
        <v>40</v>
      </c>
      <c r="D61" s="31" t="s">
        <v>88</v>
      </c>
      <c r="E61" s="32"/>
      <c r="F61" s="33"/>
      <c r="G61" s="34">
        <v>10000</v>
      </c>
      <c r="H61" s="34"/>
      <c r="I61" s="34"/>
      <c r="J61" s="35"/>
    </row>
    <row r="62" spans="1:10" ht="27.75" customHeight="1" thickBot="1">
      <c r="A62" s="10" t="s">
        <v>41</v>
      </c>
      <c r="B62" s="20"/>
      <c r="C62" s="11"/>
      <c r="D62" s="23" t="s">
        <v>77</v>
      </c>
      <c r="E62" s="23"/>
      <c r="F62" s="23"/>
      <c r="G62" s="24">
        <f>G63</f>
        <v>0</v>
      </c>
      <c r="H62" s="24"/>
      <c r="I62" s="24">
        <f>I63</f>
        <v>20000</v>
      </c>
      <c r="J62" s="25"/>
    </row>
    <row r="63" spans="1:10" ht="27.75" customHeight="1">
      <c r="A63" s="26"/>
      <c r="B63" s="12" t="s">
        <v>42</v>
      </c>
      <c r="C63" s="12"/>
      <c r="D63" s="28" t="s">
        <v>78</v>
      </c>
      <c r="E63" s="28"/>
      <c r="F63" s="28"/>
      <c r="G63" s="29">
        <f>G64</f>
        <v>0</v>
      </c>
      <c r="H63" s="29"/>
      <c r="I63" s="29">
        <f>I64</f>
        <v>20000</v>
      </c>
      <c r="J63" s="30"/>
    </row>
    <row r="64" spans="1:10" ht="45.75" customHeight="1" thickBot="1">
      <c r="A64" s="27"/>
      <c r="B64" s="5"/>
      <c r="C64" s="13" t="s">
        <v>43</v>
      </c>
      <c r="D64" s="31" t="s">
        <v>89</v>
      </c>
      <c r="E64" s="32"/>
      <c r="F64" s="33"/>
      <c r="G64" s="34"/>
      <c r="H64" s="34"/>
      <c r="I64" s="34">
        <v>20000</v>
      </c>
      <c r="J64" s="35"/>
    </row>
    <row r="65" spans="1:10" ht="27.75" customHeight="1" thickBot="1">
      <c r="A65" s="10" t="s">
        <v>44</v>
      </c>
      <c r="B65" s="20"/>
      <c r="C65" s="11"/>
      <c r="D65" s="23" t="s">
        <v>79</v>
      </c>
      <c r="E65" s="23"/>
      <c r="F65" s="23"/>
      <c r="G65" s="24">
        <f>G66</f>
        <v>16000</v>
      </c>
      <c r="H65" s="24"/>
      <c r="I65" s="24">
        <f>I66</f>
        <v>0</v>
      </c>
      <c r="J65" s="25"/>
    </row>
    <row r="66" spans="1:10" ht="27.75" customHeight="1">
      <c r="A66" s="26"/>
      <c r="B66" s="12" t="s">
        <v>45</v>
      </c>
      <c r="C66" s="12"/>
      <c r="D66" s="28" t="s">
        <v>80</v>
      </c>
      <c r="E66" s="28"/>
      <c r="F66" s="28"/>
      <c r="G66" s="29">
        <f>G67</f>
        <v>16000</v>
      </c>
      <c r="H66" s="29"/>
      <c r="I66" s="29">
        <f>I67</f>
        <v>0</v>
      </c>
      <c r="J66" s="30"/>
    </row>
    <row r="67" spans="1:10" ht="48" customHeight="1" thickBot="1">
      <c r="A67" s="27"/>
      <c r="B67" s="5"/>
      <c r="C67" s="13" t="s">
        <v>16</v>
      </c>
      <c r="D67" s="31" t="s">
        <v>90</v>
      </c>
      <c r="E67" s="32"/>
      <c r="F67" s="33"/>
      <c r="G67" s="34">
        <v>16000</v>
      </c>
      <c r="H67" s="34"/>
      <c r="I67" s="34"/>
      <c r="J67" s="35"/>
    </row>
    <row r="68" spans="1:10" ht="27.75" customHeight="1" thickBot="1">
      <c r="A68" s="10" t="s">
        <v>46</v>
      </c>
      <c r="B68" s="20"/>
      <c r="C68" s="11"/>
      <c r="D68" s="23" t="s">
        <v>81</v>
      </c>
      <c r="E68" s="23"/>
      <c r="F68" s="23"/>
      <c r="G68" s="24">
        <f>G69+G71</f>
        <v>10100</v>
      </c>
      <c r="H68" s="24"/>
      <c r="I68" s="24">
        <f>I69+I71</f>
        <v>100</v>
      </c>
      <c r="J68" s="25"/>
    </row>
    <row r="69" spans="1:10" ht="27.75" customHeight="1">
      <c r="A69" s="26"/>
      <c r="B69" s="12" t="s">
        <v>47</v>
      </c>
      <c r="C69" s="12"/>
      <c r="D69" s="28" t="s">
        <v>82</v>
      </c>
      <c r="E69" s="28"/>
      <c r="F69" s="28"/>
      <c r="G69" s="29">
        <f>G70</f>
        <v>10000</v>
      </c>
      <c r="H69" s="29"/>
      <c r="I69" s="29">
        <f>I70</f>
        <v>0</v>
      </c>
      <c r="J69" s="30"/>
    </row>
    <row r="70" spans="1:10" ht="117.75" customHeight="1">
      <c r="A70" s="27"/>
      <c r="B70" s="5"/>
      <c r="C70" s="13" t="s">
        <v>40</v>
      </c>
      <c r="D70" s="31" t="s">
        <v>88</v>
      </c>
      <c r="E70" s="32"/>
      <c r="F70" s="33"/>
      <c r="G70" s="34">
        <v>10000</v>
      </c>
      <c r="H70" s="34"/>
      <c r="I70" s="34"/>
      <c r="J70" s="35"/>
    </row>
    <row r="71" spans="1:10" ht="27.75" customHeight="1">
      <c r="A71" s="27"/>
      <c r="B71" s="5">
        <v>85154</v>
      </c>
      <c r="C71" s="13"/>
      <c r="D71" s="31" t="s">
        <v>83</v>
      </c>
      <c r="E71" s="32"/>
      <c r="F71" s="33"/>
      <c r="G71" s="34">
        <f>SUM(G72:H73)</f>
        <v>100</v>
      </c>
      <c r="H71" s="34"/>
      <c r="I71" s="34">
        <f>SUM(I72:J73)</f>
        <v>100</v>
      </c>
      <c r="J71" s="35"/>
    </row>
    <row r="72" spans="1:10" ht="27.75" customHeight="1">
      <c r="A72" s="27"/>
      <c r="B72" s="36"/>
      <c r="C72" s="13" t="s">
        <v>48</v>
      </c>
      <c r="D72" s="31" t="s">
        <v>91</v>
      </c>
      <c r="E72" s="32"/>
      <c r="F72" s="33"/>
      <c r="G72" s="34">
        <v>100</v>
      </c>
      <c r="H72" s="34"/>
      <c r="I72" s="34"/>
      <c r="J72" s="35"/>
    </row>
    <row r="73" spans="1:10" ht="27.75" customHeight="1" thickBot="1">
      <c r="A73" s="27"/>
      <c r="B73" s="37"/>
      <c r="C73" s="13" t="s">
        <v>49</v>
      </c>
      <c r="D73" s="31" t="s">
        <v>92</v>
      </c>
      <c r="E73" s="32"/>
      <c r="F73" s="33"/>
      <c r="G73" s="34"/>
      <c r="H73" s="34"/>
      <c r="I73" s="34">
        <v>100</v>
      </c>
      <c r="J73" s="35"/>
    </row>
    <row r="74" spans="1:10" ht="27.75" customHeight="1" thickBot="1">
      <c r="A74" s="10" t="s">
        <v>50</v>
      </c>
      <c r="B74" s="20"/>
      <c r="C74" s="11"/>
      <c r="D74" s="23" t="s">
        <v>84</v>
      </c>
      <c r="E74" s="23"/>
      <c r="F74" s="23"/>
      <c r="G74" s="24">
        <f>G75</f>
        <v>4936</v>
      </c>
      <c r="H74" s="24"/>
      <c r="I74" s="24">
        <f>I75</f>
        <v>0</v>
      </c>
      <c r="J74" s="25"/>
    </row>
    <row r="75" spans="1:10" ht="27.75" customHeight="1">
      <c r="A75" s="26"/>
      <c r="B75" s="12" t="s">
        <v>51</v>
      </c>
      <c r="C75" s="12"/>
      <c r="D75" s="28" t="s">
        <v>85</v>
      </c>
      <c r="E75" s="28"/>
      <c r="F75" s="28"/>
      <c r="G75" s="29">
        <f>G76</f>
        <v>4936</v>
      </c>
      <c r="H75" s="29"/>
      <c r="I75" s="29">
        <f>I76</f>
        <v>0</v>
      </c>
      <c r="J75" s="30"/>
    </row>
    <row r="76" spans="1:10" ht="51" customHeight="1" thickBot="1">
      <c r="A76" s="27"/>
      <c r="B76" s="5"/>
      <c r="C76" s="13" t="s">
        <v>16</v>
      </c>
      <c r="D76" s="31" t="s">
        <v>90</v>
      </c>
      <c r="E76" s="32"/>
      <c r="F76" s="33"/>
      <c r="G76" s="34">
        <v>4936</v>
      </c>
      <c r="H76" s="34"/>
      <c r="I76" s="34"/>
      <c r="J76" s="35"/>
    </row>
    <row r="77" spans="1:10" ht="23.25" customHeight="1" thickBot="1">
      <c r="A77" s="55"/>
      <c r="B77" s="56"/>
      <c r="C77" s="56"/>
      <c r="D77" s="56"/>
      <c r="E77" s="57"/>
      <c r="F77" s="8" t="s">
        <v>6</v>
      </c>
      <c r="G77" s="53">
        <f>G74+G68+G65+G62+G59+G53</f>
        <v>308036</v>
      </c>
      <c r="H77" s="54"/>
      <c r="I77" s="53">
        <f>I74+I68+I65+I62+I59+I53</f>
        <v>270100</v>
      </c>
      <c r="J77" s="54"/>
    </row>
    <row r="78" spans="1:10" ht="39.75" customHeight="1" thickBot="1">
      <c r="A78" s="71" t="s">
        <v>52</v>
      </c>
      <c r="B78" s="72"/>
      <c r="C78" s="72"/>
      <c r="D78" s="72"/>
      <c r="E78" s="72"/>
      <c r="F78" s="72"/>
      <c r="G78" s="72"/>
      <c r="H78" s="72"/>
      <c r="I78" s="72"/>
      <c r="J78" s="73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23.25" customHeight="1">
      <c r="A81" s="78" t="s">
        <v>61</v>
      </c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39.75" customHeight="1">
      <c r="A82" s="15"/>
      <c r="B82" s="38" t="s">
        <v>14</v>
      </c>
      <c r="C82" s="38"/>
      <c r="D82" s="38"/>
      <c r="E82" s="38"/>
      <c r="F82" s="38"/>
      <c r="G82" s="38"/>
      <c r="H82" s="38"/>
      <c r="I82" s="38"/>
      <c r="J82" s="38"/>
    </row>
    <row r="83" spans="1:10" ht="23.25" customHeight="1">
      <c r="A83" s="15"/>
      <c r="B83" s="4"/>
      <c r="C83" s="38" t="s">
        <v>62</v>
      </c>
      <c r="D83" s="38"/>
      <c r="E83" s="38"/>
      <c r="F83" s="38"/>
      <c r="G83" s="38"/>
      <c r="H83" s="38"/>
      <c r="I83" s="38"/>
      <c r="J83" s="38"/>
    </row>
    <row r="84" spans="1:10" ht="23.25" customHeight="1">
      <c r="A84" s="15"/>
      <c r="B84" s="4"/>
      <c r="C84" s="38" t="s">
        <v>17</v>
      </c>
      <c r="D84" s="38"/>
      <c r="E84" s="38"/>
      <c r="F84" s="38"/>
      <c r="G84" s="38"/>
      <c r="H84" s="38"/>
      <c r="I84" s="38"/>
      <c r="J84" s="38"/>
    </row>
    <row r="85" spans="1:10" ht="23.25" customHeight="1">
      <c r="A85" s="15"/>
      <c r="B85" s="4"/>
      <c r="C85" s="4"/>
      <c r="D85" s="4"/>
      <c r="E85" s="4"/>
      <c r="F85" s="4"/>
      <c r="G85" s="4"/>
      <c r="H85" s="4"/>
      <c r="I85" s="4"/>
      <c r="J85" s="4"/>
    </row>
    <row r="86" spans="1:10" ht="24.75" customHeight="1">
      <c r="A86" s="63" t="s">
        <v>63</v>
      </c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40.5" customHeight="1">
      <c r="A87" s="38" t="s">
        <v>10</v>
      </c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8.75">
      <c r="A88" s="6"/>
      <c r="B88" s="6"/>
      <c r="C88" s="6"/>
      <c r="D88" s="7"/>
      <c r="E88" s="7"/>
      <c r="F88" s="7"/>
      <c r="G88" s="7"/>
      <c r="H88" s="7"/>
      <c r="I88" s="7"/>
      <c r="J88" s="7"/>
    </row>
    <row r="89" spans="1:10" ht="24.75" customHeight="1">
      <c r="A89" s="63" t="s">
        <v>64</v>
      </c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8.75">
      <c r="A90" s="70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8.75">
      <c r="A91" s="6"/>
      <c r="B91" s="6"/>
      <c r="C91" s="6"/>
      <c r="D91" s="7"/>
      <c r="E91" s="7"/>
      <c r="F91" s="7"/>
      <c r="G91" s="7"/>
      <c r="H91" s="7"/>
      <c r="I91" s="7"/>
      <c r="J91" s="7"/>
    </row>
    <row r="92" spans="1:10" ht="18.75">
      <c r="A92" s="64" t="s">
        <v>7</v>
      </c>
      <c r="B92" s="65"/>
      <c r="C92" s="65"/>
      <c r="D92" s="65"/>
      <c r="E92" s="65"/>
      <c r="F92" s="65"/>
      <c r="G92" s="65"/>
      <c r="H92" s="65"/>
      <c r="I92" s="65"/>
      <c r="J92" s="65"/>
    </row>
    <row r="93" spans="1:10" ht="18.75">
      <c r="A93" s="6"/>
      <c r="B93" s="6"/>
      <c r="C93" s="6"/>
      <c r="D93" s="7"/>
      <c r="E93" s="7"/>
      <c r="F93" s="7"/>
      <c r="G93" s="7"/>
      <c r="H93" s="7"/>
      <c r="I93" s="7"/>
      <c r="J93" s="7"/>
    </row>
    <row r="94" spans="1:10" ht="18.75">
      <c r="A94" s="6"/>
      <c r="B94" s="6"/>
      <c r="C94" s="6"/>
      <c r="D94" s="7"/>
      <c r="E94" s="7"/>
      <c r="F94" s="17"/>
      <c r="G94" s="7"/>
      <c r="H94" s="7"/>
      <c r="I94" s="7"/>
      <c r="J94" s="7"/>
    </row>
    <row r="95" spans="1:6" ht="18.75">
      <c r="A95" s="3"/>
      <c r="B95" s="3"/>
      <c r="C95" s="3"/>
      <c r="F95" s="18"/>
    </row>
    <row r="96" spans="1:6" ht="18.75">
      <c r="A96" s="3"/>
      <c r="B96" s="3"/>
      <c r="C96" s="3"/>
      <c r="F96" s="18"/>
    </row>
    <row r="97" spans="1:6" ht="18.75">
      <c r="A97" s="3"/>
      <c r="B97" s="3"/>
      <c r="C97" s="3"/>
      <c r="F97" s="16"/>
    </row>
    <row r="98" spans="1:6" ht="18.75">
      <c r="A98" s="3"/>
      <c r="B98" s="3"/>
      <c r="C98" s="3"/>
      <c r="F98" s="18"/>
    </row>
    <row r="99" spans="1:6" ht="18.75">
      <c r="A99" s="3"/>
      <c r="B99" s="3"/>
      <c r="C99" s="3"/>
      <c r="F99" s="19"/>
    </row>
    <row r="103" ht="18.75">
      <c r="F103" s="2">
        <f>18337223.8-13308211.8</f>
        <v>5029012</v>
      </c>
    </row>
    <row r="105" ht="18.75">
      <c r="F105" s="2">
        <f>3221631-613868.86</f>
        <v>2607762.14</v>
      </c>
    </row>
    <row r="106" ht="18.75">
      <c r="F106" s="2">
        <f>1807381+679868.86</f>
        <v>2487249.86</v>
      </c>
    </row>
    <row r="107" ht="18.75">
      <c r="F107" s="2">
        <f>3221631-613868.86</f>
        <v>2607762.14</v>
      </c>
    </row>
  </sheetData>
  <sheetProtection/>
  <mergeCells count="156">
    <mergeCell ref="A28:J28"/>
    <mergeCell ref="D40:F40"/>
    <mergeCell ref="A86:J86"/>
    <mergeCell ref="A78:J78"/>
    <mergeCell ref="B82:J82"/>
    <mergeCell ref="A32:J32"/>
    <mergeCell ref="A34:J34"/>
    <mergeCell ref="A35:J35"/>
    <mergeCell ref="A37:J37"/>
    <mergeCell ref="C84:J84"/>
    <mergeCell ref="A12:J12"/>
    <mergeCell ref="A13:J13"/>
    <mergeCell ref="A39:J39"/>
    <mergeCell ref="C83:J83"/>
    <mergeCell ref="G52:H52"/>
    <mergeCell ref="I52:J52"/>
    <mergeCell ref="G48:H48"/>
    <mergeCell ref="I48:J48"/>
    <mergeCell ref="A81:J81"/>
    <mergeCell ref="A87:J87"/>
    <mergeCell ref="A92:J92"/>
    <mergeCell ref="G40:H40"/>
    <mergeCell ref="I40:J40"/>
    <mergeCell ref="A89:J89"/>
    <mergeCell ref="A90:J90"/>
    <mergeCell ref="A48:E48"/>
    <mergeCell ref="A49:J49"/>
    <mergeCell ref="A51:J51"/>
    <mergeCell ref="D52:F52"/>
    <mergeCell ref="A1:J1"/>
    <mergeCell ref="A2:J2"/>
    <mergeCell ref="A3:J3"/>
    <mergeCell ref="A5:J5"/>
    <mergeCell ref="A8:J8"/>
    <mergeCell ref="A9:J9"/>
    <mergeCell ref="A15:J15"/>
    <mergeCell ref="A16:J16"/>
    <mergeCell ref="A17:J17"/>
    <mergeCell ref="A18:J18"/>
    <mergeCell ref="A19:J19"/>
    <mergeCell ref="A26:J26"/>
    <mergeCell ref="A20:J20"/>
    <mergeCell ref="A27:J27"/>
    <mergeCell ref="A21:J21"/>
    <mergeCell ref="A22:J22"/>
    <mergeCell ref="A24:J24"/>
    <mergeCell ref="A75:A76"/>
    <mergeCell ref="D75:F75"/>
    <mergeCell ref="G75:H75"/>
    <mergeCell ref="I75:J75"/>
    <mergeCell ref="A30:J30"/>
    <mergeCell ref="A31:J31"/>
    <mergeCell ref="D58:F58"/>
    <mergeCell ref="D76:F76"/>
    <mergeCell ref="G76:H76"/>
    <mergeCell ref="I76:J76"/>
    <mergeCell ref="I77:J77"/>
    <mergeCell ref="A77:E77"/>
    <mergeCell ref="G77:H77"/>
    <mergeCell ref="D74:F74"/>
    <mergeCell ref="G74:H74"/>
    <mergeCell ref="I74:J74"/>
    <mergeCell ref="G56:H56"/>
    <mergeCell ref="I56:J56"/>
    <mergeCell ref="D53:F53"/>
    <mergeCell ref="G53:H53"/>
    <mergeCell ref="I53:J53"/>
    <mergeCell ref="D57:F57"/>
    <mergeCell ref="G57:H57"/>
    <mergeCell ref="I57:J57"/>
    <mergeCell ref="I58:J58"/>
    <mergeCell ref="I61:J61"/>
    <mergeCell ref="A54:A58"/>
    <mergeCell ref="D54:F54"/>
    <mergeCell ref="G54:H54"/>
    <mergeCell ref="I54:J54"/>
    <mergeCell ref="D55:F55"/>
    <mergeCell ref="G55:H55"/>
    <mergeCell ref="I55:J55"/>
    <mergeCell ref="D56:F56"/>
    <mergeCell ref="A60:A61"/>
    <mergeCell ref="D60:F60"/>
    <mergeCell ref="G60:H60"/>
    <mergeCell ref="I60:J60"/>
    <mergeCell ref="D61:F61"/>
    <mergeCell ref="G61:H61"/>
    <mergeCell ref="G63:H63"/>
    <mergeCell ref="I63:J63"/>
    <mergeCell ref="D64:F64"/>
    <mergeCell ref="G64:H64"/>
    <mergeCell ref="I64:J64"/>
    <mergeCell ref="B57:B58"/>
    <mergeCell ref="D59:F59"/>
    <mergeCell ref="G59:H59"/>
    <mergeCell ref="I59:J59"/>
    <mergeCell ref="G58:H58"/>
    <mergeCell ref="D66:F66"/>
    <mergeCell ref="G66:H66"/>
    <mergeCell ref="I66:J66"/>
    <mergeCell ref="D67:F67"/>
    <mergeCell ref="G67:H67"/>
    <mergeCell ref="D62:F62"/>
    <mergeCell ref="G62:H62"/>
    <mergeCell ref="I62:J62"/>
    <mergeCell ref="I67:J67"/>
    <mergeCell ref="D63:F63"/>
    <mergeCell ref="I70:J70"/>
    <mergeCell ref="D46:F46"/>
    <mergeCell ref="G46:H46"/>
    <mergeCell ref="I46:J46"/>
    <mergeCell ref="B46:B47"/>
    <mergeCell ref="A63:A64"/>
    <mergeCell ref="D65:F65"/>
    <mergeCell ref="G65:H65"/>
    <mergeCell ref="I65:J65"/>
    <mergeCell ref="A66:A67"/>
    <mergeCell ref="I72:J72"/>
    <mergeCell ref="D68:F68"/>
    <mergeCell ref="G68:H68"/>
    <mergeCell ref="I68:J68"/>
    <mergeCell ref="A69:A73"/>
    <mergeCell ref="D69:F69"/>
    <mergeCell ref="G69:H69"/>
    <mergeCell ref="I69:J69"/>
    <mergeCell ref="D70:F70"/>
    <mergeCell ref="G70:H70"/>
    <mergeCell ref="G73:H73"/>
    <mergeCell ref="I73:J73"/>
    <mergeCell ref="D47:F47"/>
    <mergeCell ref="G47:H47"/>
    <mergeCell ref="I47:J47"/>
    <mergeCell ref="D71:F71"/>
    <mergeCell ref="G71:H71"/>
    <mergeCell ref="I71:J71"/>
    <mergeCell ref="D72:F72"/>
    <mergeCell ref="G72:H72"/>
    <mergeCell ref="B72:B73"/>
    <mergeCell ref="A33:J33"/>
    <mergeCell ref="D44:F44"/>
    <mergeCell ref="G44:H44"/>
    <mergeCell ref="I44:J44"/>
    <mergeCell ref="A45:A47"/>
    <mergeCell ref="D45:F45"/>
    <mergeCell ref="G45:H45"/>
    <mergeCell ref="I45:J45"/>
    <mergeCell ref="D73:F73"/>
    <mergeCell ref="D41:F41"/>
    <mergeCell ref="G41:H41"/>
    <mergeCell ref="I41:J41"/>
    <mergeCell ref="A42:A43"/>
    <mergeCell ref="D42:F42"/>
    <mergeCell ref="G42:H42"/>
    <mergeCell ref="I42:J42"/>
    <mergeCell ref="D43:F43"/>
    <mergeCell ref="G43:H43"/>
    <mergeCell ref="I43:J43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2" r:id="rId1"/>
  <headerFooter alignWithMargins="0">
    <oddFooter>&amp;LUCHWAŁA Nr XLIII/273/10 Rady Gminy Kuryłówka z dnia 12 maja 2010 r.
&amp;RStrona &amp;P  z 4</oddFooter>
  </headerFooter>
  <rowBreaks count="2" manualBreakCount="2">
    <brk id="50" max="9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Kuczek</cp:lastModifiedBy>
  <cp:lastPrinted>2010-05-13T06:18:25Z</cp:lastPrinted>
  <dcterms:created xsi:type="dcterms:W3CDTF">1997-02-26T13:46:56Z</dcterms:created>
  <dcterms:modified xsi:type="dcterms:W3CDTF">2010-05-13T06:18:29Z</dcterms:modified>
  <cp:category/>
  <cp:version/>
  <cp:contentType/>
  <cp:contentStatus/>
</cp:coreProperties>
</file>