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1.12.2009" sheetId="1" r:id="rId1"/>
  </sheets>
  <definedNames>
    <definedName name="_xlnm.Print_Area" localSheetId="0">'11.12.2009'!$A$1:$J$130</definedName>
  </definedNames>
  <calcPr fullCalcOnLoad="1"/>
</workbook>
</file>

<file path=xl/sharedStrings.xml><?xml version="1.0" encoding="utf-8"?>
<sst xmlns="http://schemas.openxmlformats.org/spreadsheetml/2006/main" count="135" uniqueCount="114">
  <si>
    <t>Dział</t>
  </si>
  <si>
    <t>Rozdział</t>
  </si>
  <si>
    <t>§</t>
  </si>
  <si>
    <t>Nazwa</t>
  </si>
  <si>
    <t>Zwiększenie</t>
  </si>
  <si>
    <t>Zmniejszenie</t>
  </si>
  <si>
    <t>RAZEM</t>
  </si>
  <si>
    <t>4210</t>
  </si>
  <si>
    <t>* * * * *</t>
  </si>
  <si>
    <t>750</t>
  </si>
  <si>
    <t>Pozostała działalność</t>
  </si>
  <si>
    <t>Administracja publiczna</t>
  </si>
  <si>
    <t>Zakup materiałów i wyposażenia</t>
  </si>
  <si>
    <t>801</t>
  </si>
  <si>
    <t>4270</t>
  </si>
  <si>
    <t>Zakup usług remontowych</t>
  </si>
  <si>
    <t>Bezpieczeństwo publiczne i ochrona przeciwpożarowa</t>
  </si>
  <si>
    <t>Ochotnicze straże pożarne</t>
  </si>
  <si>
    <t>Oświata i wychowanie</t>
  </si>
  <si>
    <t>Szkoły podstawowe</t>
  </si>
  <si>
    <t>Rada Gminy Kuryłówka</t>
  </si>
  <si>
    <t>uchwala, co następuje:</t>
  </si>
  <si>
    <t>2. Nadzór na wykonaniem uchwały powierza się Komisji Budżetu, Rozwoju Gospodarczego i Porządku Publicznego.</t>
  </si>
  <si>
    <t>3. Zadanie p.n. "Budowa Wiejskiego Domu Kultury w Tarnawcu":</t>
  </si>
  <si>
    <t>6050</t>
  </si>
  <si>
    <t>754</t>
  </si>
  <si>
    <t>6060</t>
  </si>
  <si>
    <t>Wydatki inwestycyjne jednostek budżetowych</t>
  </si>
  <si>
    <t>Wydatki na zakupy inwestycyjne jednostek budżetowych</t>
  </si>
  <si>
    <t>w sprawie dokonania zmian w budżecie gminy w 2009 r.</t>
  </si>
  <si>
    <t>§ 4. Dokonuje się zmian w planie dochodów budżetu Gminy Kuryłówka poprzez:</t>
  </si>
  <si>
    <t>§ 5. Dokonuje się zmian w planie wydatków budżetu Gminy Kuryłówka poprzez:</t>
  </si>
  <si>
    <t>6300</t>
  </si>
  <si>
    <t>Dotacja celowa na pomoc finansową udzielaną między jednostkami samorządu terytorialnego na dofinansowanie własnych zadań inwestycyjnych i zakupów inwestycyjnych</t>
  </si>
  <si>
    <t>Rady Gminy Kuryłówka</t>
  </si>
  <si>
    <t>0960</t>
  </si>
  <si>
    <r>
      <t xml:space="preserve">§ 2. Wprowadza się wykaz limitów wydatków budżetowych na realizację wieloletniego programu inwestycyjnego -  zgodnie z </t>
    </r>
    <r>
      <rPr>
        <i/>
        <sz val="14"/>
        <rFont val="Times New Roman"/>
        <family val="1"/>
      </rPr>
      <t>Załącznikiem Nr 1</t>
    </r>
    <r>
      <rPr>
        <sz val="14"/>
        <rFont val="Times New Roman"/>
        <family val="1"/>
      </rPr>
      <t xml:space="preserve"> do niniejszej uchwały.</t>
    </r>
  </si>
  <si>
    <t>- 50 000,00 zł w roku 2010,</t>
  </si>
  <si>
    <t>- 100 000,00 zł w roku 2011.</t>
  </si>
  <si>
    <t>1. Wprowadza się zadanie p.n.:"Kanalizacja sanitarna z przykanalikami w miejscowości Brzyska Wola". Okres realizacji zadania w kwotach i latach:</t>
  </si>
  <si>
    <t>2. Wprowadza się zadanie p.n.:"Poprawa bezpieczeństwa i przeciwdziałanie zagrożeniom w Gminie Kuryłówka poprzez zakup samochodu ratowniczo - gaśniczego dla OSP w Kuryłówce oraz przebudowę i remont remizy OSP w Jastrzębcu". Okres realizacji zadania w kwotach i latach:</t>
  </si>
  <si>
    <t>- 0,00 zł w roku 2009,</t>
  </si>
  <si>
    <t>- 12 200,00 zł w roku 2009,</t>
  </si>
  <si>
    <t>- 159 535,00 zł w roku 2010,</t>
  </si>
  <si>
    <t>- 1 218 505,00 zł w roku 2011.</t>
  </si>
  <si>
    <t>- zwiększenie wydatków na zadanie o kwotę 74 640,00 zł w roku 2010 z kwoty 625 360,00 zł do kwoty 700 000,00 zł,</t>
  </si>
  <si>
    <t>- zmniejszenie wydatków na zadanie o kwotę 74 640,00 zł w roku 2011 z kwoty 374 640,00 zł do kwoty 300 000,00 zł,</t>
  </si>
  <si>
    <r>
      <t>·</t>
    </r>
    <r>
      <rPr>
        <sz val="14"/>
        <rFont val="Times New Roman"/>
        <family val="1"/>
      </rPr>
      <t xml:space="preserve"> Zwiększenie wydatków na zadanie w roku 2010 oraz zmniejszenie wydatków w roku 2011 wynika z opracowanego harmonogramu finansowego.</t>
    </r>
  </si>
  <si>
    <t>4. Wycofuje się realizację zadnia p.n. "Przebudowa dróg gminnych łącznikowych nr 104604R, 104605R, 104607R pomiędzy drogami powiatowymi i wojewódzką a ośrodkiem wypoczynkowym w Ożannie":</t>
  </si>
  <si>
    <r>
      <t>·</t>
    </r>
    <r>
      <rPr>
        <sz val="14"/>
        <rFont val="Times New Roman"/>
        <family val="1"/>
      </rPr>
      <t xml:space="preserve"> Rezygnacja z realizacji zadania wynika z braku środków finansowych.</t>
    </r>
  </si>
  <si>
    <r>
      <t xml:space="preserve">4) dofinansowanie realizacji przedsięwzięcia pn. "Radiowa sieć szerokopasmowa województwa podkarpackiego" w kwocie </t>
    </r>
    <r>
      <rPr>
        <b/>
        <sz val="14"/>
        <rFont val="Times New Roman"/>
        <family val="1"/>
      </rPr>
      <t>415,00 zł</t>
    </r>
  </si>
  <si>
    <r>
      <t xml:space="preserve">3) dofinansowanie zakupu ciężkiego samochodu ratowniczo - gaśniczego dla Komendy Powiatowj Państwowej Straży Pożarnej w Leżajsku w kwocie </t>
    </r>
    <r>
      <rPr>
        <b/>
        <sz val="14"/>
        <rFont val="Times New Roman"/>
        <family val="1"/>
      </rPr>
      <t>15 000,00 zł</t>
    </r>
  </si>
  <si>
    <r>
      <t xml:space="preserve">2) dofinansowanie przebudowy dróg powiatowych znajdujących się na terenie Gminy Kuryłówka w kwocie </t>
    </r>
    <r>
      <rPr>
        <b/>
        <sz val="14"/>
        <rFont val="Times New Roman"/>
        <family val="1"/>
      </rPr>
      <t>127 293,00 zł</t>
    </r>
  </si>
  <si>
    <r>
      <t xml:space="preserve">1) dofiansowanie remotów dróg powiatowych znajdujących się na terenie Gminy Kuryłówka  w kwocie </t>
    </r>
    <r>
      <rPr>
        <b/>
        <sz val="14"/>
        <rFont val="Times New Roman"/>
        <family val="1"/>
      </rPr>
      <t>235 000,00 zł</t>
    </r>
  </si>
  <si>
    <t>§ 3. Ustala się wydatki na pomoc finansową w formie dotacji celowej dla Samorządu Powiatu Leżajsk na:</t>
  </si>
  <si>
    <r>
      <t xml:space="preserve"> - zgodnie z </t>
    </r>
    <r>
      <rPr>
        <i/>
        <sz val="14"/>
        <rFont val="Times New Roman"/>
        <family val="1"/>
      </rPr>
      <t>Załącznikiem Nr 2</t>
    </r>
    <r>
      <rPr>
        <sz val="14"/>
        <rFont val="Times New Roman"/>
        <family val="1"/>
      </rPr>
      <t xml:space="preserve"> do niniejszej uchwały.</t>
    </r>
  </si>
  <si>
    <r>
      <t xml:space="preserve">§ 6. Ustala się wydatki na projekty realizowane ze środków pochodzących z innych środków bezzwrotnych, zgodnie z </t>
    </r>
    <r>
      <rPr>
        <i/>
        <sz val="14"/>
        <rFont val="Times New Roman"/>
        <family val="1"/>
      </rPr>
      <t>Załącznikiem Nr 3</t>
    </r>
    <r>
      <rPr>
        <sz val="14"/>
        <rFont val="Times New Roman"/>
        <family val="1"/>
      </rPr>
      <t xml:space="preserve"> do niniejszej uchwały.</t>
    </r>
  </si>
  <si>
    <r>
      <t xml:space="preserve">­ 2010 w wysokości </t>
    </r>
    <r>
      <rPr>
        <b/>
        <sz val="14"/>
        <rFont val="Times New Roman"/>
        <family val="1"/>
      </rPr>
      <t xml:space="preserve">4 401 618,00 zł </t>
    </r>
  </si>
  <si>
    <r>
      <t xml:space="preserve">­ 2011 w wysokości </t>
    </r>
    <r>
      <rPr>
        <b/>
        <sz val="14"/>
        <rFont val="Times New Roman"/>
        <family val="1"/>
      </rPr>
      <t xml:space="preserve">4 063 981,00 zł </t>
    </r>
  </si>
  <si>
    <t>6260</t>
  </si>
  <si>
    <t>0480</t>
  </si>
  <si>
    <t>600</t>
  </si>
  <si>
    <t>60014</t>
  </si>
  <si>
    <t>60016</t>
  </si>
  <si>
    <t>2710</t>
  </si>
  <si>
    <t>851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</si>
  <si>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</si>
  <si>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</si>
  <si>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Otrzymane spadki, zapisy i darowizny w postaci pieniężnej (darowizny z przeznaczeniem na wkład własny w programie "Działaj Lokalnie VI")</t>
  </si>
  <si>
    <t>Dotacje otrzymane z funduszy celowych na finansowanie lub dofinansowanie kosztów realizacji inwestycji i zakupów inwestycyjnych jednostek sektora finansów publicznych</t>
  </si>
  <si>
    <t>Wpływy z opłat za wydawanie zezwoleń na sprzedaż alkoholu</t>
  </si>
  <si>
    <t>Transport i łączność</t>
  </si>
  <si>
    <t>Drogi publiczne powiatowe</t>
  </si>
  <si>
    <t>Drogi publiczne gminne</t>
  </si>
  <si>
    <t>Ochrona zdrowia</t>
  </si>
  <si>
    <t>Przeciwdziałanie alkoholizmowi</t>
  </si>
  <si>
    <t>Dotacja celowa na pomoc finansową udzialaną między jednostkami samorządu terytorialnego na dofinansowanie własnych zadań bieżących</t>
  </si>
  <si>
    <t>a) zaciągania zobowiązań na finansowanie wydatków z tytułu limitów na wieloletnie programy inwestycyjne w latach:</t>
  </si>
  <si>
    <t>§ 1. Do ustalonego limitu wydatków na wieloletnie programy inwestycyjne, p.n. "Budowa infrastruktury oświatowej, zapewnienie odbioru ścieków gospodarstwom i podmiotom gminy Kuryłówka, przebudowa i modernizacja dróg gminnych" przyjętego Uchwałą Nr XXXIV/220/09 Rady Gminy Kuryłówka z dnia 18 września 2009 r. wprowadza się następujące zmiany:</t>
  </si>
  <si>
    <t>2910</t>
  </si>
  <si>
    <t>0900</t>
  </si>
  <si>
    <t>Ogółem zwiększa się dochody o kwotę 22 797,-</t>
  </si>
  <si>
    <t>852</t>
  </si>
  <si>
    <t>4560</t>
  </si>
  <si>
    <t>4300</t>
  </si>
  <si>
    <t>Ogółem zwiększa się wydatki o kwotę 22 797,-</t>
  </si>
  <si>
    <r>
      <t xml:space="preserve">§ 7. Wolne środki budżetu, jako nadwyżkę środków pieniężnych na rachunku bieżącym budżetu w kwocie </t>
    </r>
    <r>
      <rPr>
        <b/>
        <sz val="14"/>
        <rFont val="Times New Roman"/>
        <family val="1"/>
      </rPr>
      <t xml:space="preserve">245 908,74 zł </t>
    </r>
    <r>
      <rPr>
        <sz val="14"/>
        <rFont val="Times New Roman"/>
        <family val="1"/>
      </rPr>
      <t>przeznacza się na:</t>
    </r>
  </si>
  <si>
    <r>
      <t xml:space="preserve">­ spłatę wcześniej zaciągniętej pożyczki w kwocie </t>
    </r>
    <r>
      <rPr>
        <b/>
        <sz val="14"/>
        <rFont val="Times New Roman"/>
        <family val="1"/>
      </rPr>
      <t>147 622,35 zł</t>
    </r>
  </si>
  <si>
    <r>
      <t xml:space="preserve">­ pokrycie planowanego deficytu budżetu w roku 2009 w kwocie </t>
    </r>
    <r>
      <rPr>
        <b/>
        <sz val="14"/>
        <rFont val="Times New Roman"/>
        <family val="1"/>
      </rPr>
      <t>98 286,39 zł</t>
    </r>
  </si>
  <si>
    <t>§ 8. 1. Ustala się:</t>
  </si>
  <si>
    <r>
      <t>·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planowany deficyt budżetu w wysokości </t>
    </r>
    <r>
      <rPr>
        <b/>
        <sz val="14"/>
        <rFont val="Times New Roman"/>
        <family val="1"/>
      </rPr>
      <t>1 371 747,- zł</t>
    </r>
  </si>
  <si>
    <r>
      <t xml:space="preserve">2. Źródłem pokrycia deficytu budżetu gminy w kwocie </t>
    </r>
    <r>
      <rPr>
        <b/>
        <sz val="14"/>
        <rFont val="Times New Roman"/>
        <family val="1"/>
      </rPr>
      <t>1 371 747,- zł</t>
    </r>
    <r>
      <rPr>
        <sz val="14"/>
        <rFont val="Times New Roman"/>
        <family val="1"/>
      </rPr>
      <t xml:space="preserve"> będą:</t>
    </r>
  </si>
  <si>
    <r>
      <t xml:space="preserve">­ wolne środki budżetu w kwocie </t>
    </r>
    <r>
      <rPr>
        <b/>
        <sz val="14"/>
        <rFont val="Times New Roman"/>
        <family val="1"/>
      </rPr>
      <t>98 286,39 zł</t>
    </r>
  </si>
  <si>
    <r>
      <t xml:space="preserve">­ przychody pochodzące z kredytów lub pożyczek w kwocie </t>
    </r>
    <r>
      <rPr>
        <b/>
        <sz val="14"/>
        <rFont val="Times New Roman"/>
        <family val="1"/>
      </rPr>
      <t>1 273 460,61 zł</t>
    </r>
  </si>
  <si>
    <r>
      <t xml:space="preserve">4. Ustala się przychody z tytułu wolnych środków budżetu w kwocie </t>
    </r>
    <r>
      <rPr>
        <b/>
        <sz val="14"/>
        <rFont val="Times New Roman"/>
        <family val="1"/>
      </rPr>
      <t>245 908,74 zł.</t>
    </r>
  </si>
  <si>
    <r>
      <t xml:space="preserve">5. Ustala się limit zobowiązań w wysokości </t>
    </r>
    <r>
      <rPr>
        <b/>
        <sz val="14"/>
        <rFont val="Times New Roman"/>
        <family val="1"/>
      </rPr>
      <t>1 273 460,61 zł</t>
    </r>
    <r>
      <rPr>
        <sz val="14"/>
        <rFont val="Times New Roman"/>
        <family val="1"/>
      </rPr>
      <t xml:space="preserve"> z tytułu zaciągniętych nowych kredytów i pożyczek przeznaczonych na pokrycie planowanego deficytu budżetu.</t>
    </r>
  </si>
  <si>
    <r>
      <t>·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przychody budżetu w kwocie</t>
    </r>
    <r>
      <rPr>
        <b/>
        <sz val="14"/>
        <rFont val="Times New Roman"/>
        <family val="1"/>
      </rPr>
      <t xml:space="preserve"> 1 519 369,35 zł</t>
    </r>
  </si>
  <si>
    <r>
      <t>·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rozchody budżetu w kwocie</t>
    </r>
    <r>
      <rPr>
        <b/>
        <sz val="14"/>
        <rFont val="Times New Roman"/>
        <family val="1"/>
      </rPr>
      <t xml:space="preserve"> 147 622,35 zł</t>
    </r>
  </si>
  <si>
    <r>
      <t xml:space="preserve">zgodnie z </t>
    </r>
    <r>
      <rPr>
        <i/>
        <sz val="14"/>
        <rFont val="Times New Roman"/>
        <family val="1"/>
      </rPr>
      <t>Załącznikiem Nr 4</t>
    </r>
    <r>
      <rPr>
        <sz val="14"/>
        <rFont val="Times New Roman"/>
        <family val="1"/>
      </rPr>
      <t xml:space="preserve"> do niniejszej uchwały.</t>
    </r>
  </si>
  <si>
    <r>
      <t xml:space="preserve">3. Źródłem sfinansowania spłat rat pożyczki w kwocie </t>
    </r>
    <r>
      <rPr>
        <b/>
        <sz val="14"/>
        <rFont val="Times New Roman"/>
        <family val="1"/>
      </rPr>
      <t>147 622,35 zł</t>
    </r>
    <r>
      <rPr>
        <sz val="14"/>
        <rFont val="Times New Roman"/>
        <family val="1"/>
      </rPr>
      <t xml:space="preserve"> są wolne środki budżetu w wysokości </t>
    </r>
    <r>
      <rPr>
        <b/>
        <sz val="14"/>
        <rFont val="Times New Roman"/>
        <family val="1"/>
      </rPr>
      <t>147 622,35 zł.</t>
    </r>
  </si>
  <si>
    <r>
      <t xml:space="preserve">6. Ustala się limit zobowiązań z tytułu kredytów i pożyczek zaciągniętych na pokrycie przejściowego deficytu budżetu do kwoty </t>
    </r>
    <r>
      <rPr>
        <b/>
        <sz val="14"/>
        <rFont val="Times New Roman"/>
        <family val="1"/>
      </rPr>
      <t>500 000,- zł.</t>
    </r>
  </si>
  <si>
    <t>§ 9. Upoważnia się Wójta Gminy Kuryłówka do:</t>
  </si>
  <si>
    <t>§ 10. 1. Wykonanie uchwały powierza się Wójtowi Gminy.</t>
  </si>
  <si>
    <t>§ 11. Uchwała wchodzi w życie z dniem podjęcia.</t>
  </si>
  <si>
    <t>Pomoc społeczna</t>
  </si>
  <si>
    <t>Zasiłki i pomoc w naturze oraz składki na ubezpieczenia emetytalne i rentowe</t>
  </si>
  <si>
    <t>Odsetki od dotacji wykorzystanych niezgodnie z przeznaczeniem lub pobranych w nadmiernej wysokości</t>
  </si>
  <si>
    <t>Wpływy ze zwrotów dotacji wykorzystanych niezgodnie z przeznaczeniem lub pobranych w nadmiernej wysokości</t>
  </si>
  <si>
    <t xml:space="preserve">Otrzymane spadki, zapisy i darowizny w postaci pieniężnej </t>
  </si>
  <si>
    <t>Zakup usług pozostałych</t>
  </si>
  <si>
    <t>Zwrot dotacji wykorzystanych niezgodnie z przeznaczeniem lub pobranych w nadmiernej wysokości</t>
  </si>
  <si>
    <t>z dnia 11 grudnia 2009 roku</t>
  </si>
  <si>
    <t>UCHWAŁA Nr XXXVII/236/09</t>
  </si>
  <si>
    <t>Na podstawie art. 18 ust. 2 pkt 4 ustawy z dnia 8 marca 1990 r. o samorządzie gminnym                               (t. j. Dz. U. z 2001 r. Nr 142, poz. 1591 ze zm.) oraz art. 184 ustawy z dnia 30 czerwca 2005 r.                           o finansach publicznych (Dz. U. Nr 249, poz. 2104 ze zm.)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</si>
</sst>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7">
    <font>
      <sz val="10"/>
      <name val="Arial CE"/>
      <family val="0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E"/>
      <family val="0"/>
    </font>
    <font>
      <sz val="14"/>
      <name val="Symbol"/>
      <family val="1"/>
    </font>
    <font>
      <b/>
      <sz val="14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20" borderId="14" xfId="0" applyNumberFormat="1" applyFont="1" applyFill="1" applyBorder="1" applyAlignment="1">
      <alignment horizontal="center" vertical="center"/>
    </xf>
    <xf numFmtId="49" fontId="2" fillId="2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42" applyFont="1" applyAlignment="1">
      <alignment/>
    </xf>
    <xf numFmtId="43" fontId="6" fillId="0" borderId="0" xfId="42" applyFont="1" applyBorder="1" applyAlignment="1">
      <alignment/>
    </xf>
    <xf numFmtId="43" fontId="6" fillId="0" borderId="0" xfId="42" applyFont="1" applyAlignment="1">
      <alignment/>
    </xf>
    <xf numFmtId="43" fontId="6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49" fontId="3" fillId="20" borderId="15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24" borderId="20" xfId="0" applyFont="1" applyFill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3" fontId="2" fillId="20" borderId="22" xfId="0" applyNumberFormat="1" applyFont="1" applyFill="1" applyBorder="1" applyAlignment="1">
      <alignment horizontal="right" vertical="center"/>
    </xf>
    <xf numFmtId="3" fontId="2" fillId="20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24" borderId="33" xfId="0" applyFont="1" applyFill="1" applyBorder="1" applyAlignment="1">
      <alignment horizontal="left" vertical="center" wrapText="1"/>
    </xf>
    <xf numFmtId="0" fontId="3" fillId="24" borderId="34" xfId="0" applyFont="1" applyFill="1" applyBorder="1" applyAlignment="1">
      <alignment horizontal="left" vertical="center" wrapText="1"/>
    </xf>
    <xf numFmtId="3" fontId="3" fillId="0" borderId="37" xfId="0" applyNumberFormat="1" applyFont="1" applyBorder="1" applyAlignment="1">
      <alignment horizontal="right" vertical="center"/>
    </xf>
    <xf numFmtId="3" fontId="2" fillId="20" borderId="38" xfId="0" applyNumberFormat="1" applyFont="1" applyFill="1" applyBorder="1" applyAlignment="1">
      <alignment horizontal="right" vertical="center"/>
    </xf>
    <xf numFmtId="0" fontId="2" fillId="20" borderId="22" xfId="0" applyFont="1" applyFill="1" applyBorder="1" applyAlignment="1">
      <alignment horizontal="left" vertical="center" wrapText="1"/>
    </xf>
    <xf numFmtId="0" fontId="2" fillId="20" borderId="39" xfId="0" applyFont="1" applyFill="1" applyBorder="1" applyAlignment="1">
      <alignment horizontal="left" vertical="center" wrapText="1"/>
    </xf>
    <xf numFmtId="0" fontId="2" fillId="20" borderId="3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3" fillId="0" borderId="0" xfId="0" applyNumberFormat="1" applyFont="1" applyAlignment="1">
      <alignment horizontal="left" vertical="center" wrapText="1"/>
    </xf>
    <xf numFmtId="0" fontId="5" fillId="0" borderId="4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3" fontId="2" fillId="20" borderId="15" xfId="0" applyNumberFormat="1" applyFont="1" applyFill="1" applyBorder="1" applyAlignment="1">
      <alignment horizontal="right" vertical="center"/>
    </xf>
    <xf numFmtId="3" fontId="2" fillId="20" borderId="21" xfId="0" applyNumberFormat="1" applyFont="1" applyFill="1" applyBorder="1" applyAlignment="1">
      <alignment horizontal="right" vertical="center"/>
    </xf>
    <xf numFmtId="0" fontId="2" fillId="20" borderId="15" xfId="0" applyFont="1" applyFill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5" fillId="0" borderId="4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4" fillId="0" borderId="12" xfId="0" applyNumberFormat="1" applyFont="1" applyBorder="1" applyAlignment="1" quotePrefix="1">
      <alignment horizontal="right" vertical="center"/>
    </xf>
    <xf numFmtId="3" fontId="4" fillId="0" borderId="37" xfId="0" applyNumberFormat="1" applyFont="1" applyBorder="1" applyAlignment="1">
      <alignment horizontal="right" vertical="center"/>
    </xf>
    <xf numFmtId="0" fontId="4" fillId="24" borderId="20" xfId="0" applyFont="1" applyFill="1" applyBorder="1" applyAlignment="1">
      <alignment horizontal="left" vertical="center" wrapText="1"/>
    </xf>
    <xf numFmtId="0" fontId="4" fillId="24" borderId="33" xfId="0" applyFont="1" applyFill="1" applyBorder="1" applyAlignment="1">
      <alignment horizontal="left" vertical="center" wrapText="1"/>
    </xf>
    <xf numFmtId="0" fontId="4" fillId="24" borderId="3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="75" zoomScaleNormal="75" zoomScalePageLayoutView="0" workbookViewId="0" topLeftCell="A91">
      <selection activeCell="O100" sqref="O100"/>
    </sheetView>
  </sheetViews>
  <sheetFormatPr defaultColWidth="9.00390625" defaultRowHeight="12.75"/>
  <cols>
    <col min="1" max="1" width="9.25390625" style="2" bestFit="1" customWidth="1"/>
    <col min="2" max="2" width="11.00390625" style="2" customWidth="1"/>
    <col min="3" max="3" width="9.125" style="2" customWidth="1"/>
    <col min="4" max="4" width="11.00390625" style="2" customWidth="1"/>
    <col min="5" max="5" width="13.125" style="2" customWidth="1"/>
    <col min="6" max="6" width="17.00390625" style="2" customWidth="1"/>
    <col min="7" max="16384" width="9.125" style="2" customWidth="1"/>
  </cols>
  <sheetData>
    <row r="1" spans="1:10" ht="18.75">
      <c r="A1" s="102" t="s">
        <v>112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8.75">
      <c r="A2" s="102" t="s">
        <v>34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8.75">
      <c r="A3" s="102" t="s">
        <v>111</v>
      </c>
      <c r="B3" s="102"/>
      <c r="C3" s="102"/>
      <c r="D3" s="102"/>
      <c r="E3" s="102"/>
      <c r="F3" s="102"/>
      <c r="G3" s="102"/>
      <c r="H3" s="102"/>
      <c r="I3" s="102"/>
      <c r="J3" s="102"/>
    </row>
    <row r="5" spans="1:10" ht="18.75">
      <c r="A5" s="102" t="s">
        <v>29</v>
      </c>
      <c r="B5" s="102"/>
      <c r="C5" s="102"/>
      <c r="D5" s="102"/>
      <c r="E5" s="102"/>
      <c r="F5" s="102"/>
      <c r="G5" s="102"/>
      <c r="H5" s="102"/>
      <c r="I5" s="102"/>
      <c r="J5" s="102"/>
    </row>
    <row r="8" spans="1:10" ht="63" customHeight="1">
      <c r="A8" s="100" t="s">
        <v>113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ht="18.75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2" spans="1:10" ht="18.75">
      <c r="A12" s="102" t="s">
        <v>20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ht="18.75">
      <c r="A13" s="102" t="s">
        <v>21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8.75">
      <c r="A14" s="1"/>
      <c r="B14" s="3"/>
      <c r="C14" s="3"/>
      <c r="D14" s="3"/>
      <c r="E14" s="3"/>
      <c r="F14" s="3"/>
      <c r="G14" s="3"/>
      <c r="H14" s="3"/>
      <c r="I14" s="3"/>
      <c r="J14" s="3"/>
    </row>
    <row r="15" spans="1:10" ht="18.75">
      <c r="A15" s="1"/>
      <c r="B15" s="3"/>
      <c r="C15" s="3"/>
      <c r="D15" s="3"/>
      <c r="E15" s="3"/>
      <c r="F15" s="3"/>
      <c r="G15" s="3"/>
      <c r="H15" s="3"/>
      <c r="I15" s="3"/>
      <c r="J15" s="3"/>
    </row>
    <row r="16" spans="1:10" ht="83.25" customHeight="1">
      <c r="A16" s="64" t="s">
        <v>78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42" customHeight="1">
      <c r="A17" s="82" t="s">
        <v>39</v>
      </c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21" customHeight="1">
      <c r="A18" s="67" t="s">
        <v>41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25.5" customHeight="1">
      <c r="A19" s="67" t="s">
        <v>37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5.5" customHeight="1">
      <c r="A20" s="67" t="s">
        <v>38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81.75" customHeight="1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24.75" customHeight="1">
      <c r="A23" s="67" t="s">
        <v>42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0" ht="19.5" customHeight="1">
      <c r="A24" s="67" t="s">
        <v>43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9.5" customHeight="1">
      <c r="A25" s="67" t="s">
        <v>44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6.5" customHeight="1">
      <c r="A27" s="82" t="s">
        <v>23</v>
      </c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48" customHeight="1">
      <c r="A28" s="67" t="s">
        <v>45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40.5" customHeight="1">
      <c r="A29" s="67" t="s">
        <v>46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40.5" customHeight="1">
      <c r="A30" s="83" t="s">
        <v>47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16.5" customHeight="1">
      <c r="A31" s="5"/>
      <c r="B31" s="4"/>
      <c r="C31" s="4"/>
      <c r="D31" s="4"/>
      <c r="E31" s="4"/>
      <c r="F31" s="4"/>
      <c r="G31" s="4"/>
      <c r="H31" s="4"/>
      <c r="I31" s="4"/>
      <c r="J31" s="4"/>
    </row>
    <row r="32" spans="1:10" ht="57.75" customHeight="1">
      <c r="A32" s="82" t="s">
        <v>48</v>
      </c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25.5" customHeight="1">
      <c r="A33" s="83" t="s">
        <v>49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7.25" customHeight="1">
      <c r="A34" s="5"/>
      <c r="B34" s="4"/>
      <c r="C34" s="4"/>
      <c r="D34" s="4"/>
      <c r="E34" s="4"/>
      <c r="F34" s="4"/>
      <c r="G34" s="4"/>
      <c r="H34" s="4"/>
      <c r="I34" s="4"/>
      <c r="J34" s="4"/>
    </row>
    <row r="35" spans="1:10" ht="40.5" customHeight="1">
      <c r="A35" s="64" t="s">
        <v>36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36" customHeight="1">
      <c r="A37" s="64" t="s">
        <v>54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37.5" customHeight="1">
      <c r="A38" s="64" t="s">
        <v>53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37.5" customHeight="1">
      <c r="A39" s="64" t="s">
        <v>52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37.5" customHeight="1">
      <c r="A40" s="64" t="s">
        <v>51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37.5" customHeight="1">
      <c r="A41" s="64" t="s">
        <v>50</v>
      </c>
      <c r="B41" s="64"/>
      <c r="C41" s="64"/>
      <c r="D41" s="64"/>
      <c r="E41" s="64"/>
      <c r="F41" s="64"/>
      <c r="G41" s="64"/>
      <c r="H41" s="64"/>
      <c r="I41" s="64"/>
      <c r="J41" s="64"/>
    </row>
    <row r="42" spans="1:10" ht="27" customHeight="1">
      <c r="A42" s="88" t="s">
        <v>55</v>
      </c>
      <c r="B42" s="88"/>
      <c r="C42" s="88"/>
      <c r="D42" s="88"/>
      <c r="E42" s="88"/>
      <c r="F42" s="88"/>
      <c r="G42" s="88"/>
      <c r="H42" s="88"/>
      <c r="I42" s="88"/>
      <c r="J42" s="88"/>
    </row>
    <row r="43" spans="1:10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21.75" customHeight="1" thickBot="1">
      <c r="A44" s="48" t="s">
        <v>30</v>
      </c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9.5" customHeight="1" thickBot="1">
      <c r="A45" s="7" t="s">
        <v>0</v>
      </c>
      <c r="B45" s="7" t="s">
        <v>1</v>
      </c>
      <c r="C45" s="8" t="s">
        <v>2</v>
      </c>
      <c r="D45" s="84" t="s">
        <v>3</v>
      </c>
      <c r="E45" s="85"/>
      <c r="F45" s="86"/>
      <c r="G45" s="87" t="s">
        <v>4</v>
      </c>
      <c r="H45" s="86"/>
      <c r="I45" s="46" t="s">
        <v>5</v>
      </c>
      <c r="J45" s="47"/>
    </row>
    <row r="46" spans="1:10" ht="38.25" customHeight="1" thickBot="1">
      <c r="A46" s="36">
        <v>754</v>
      </c>
      <c r="B46" s="37"/>
      <c r="C46" s="38"/>
      <c r="D46" s="79" t="s">
        <v>16</v>
      </c>
      <c r="E46" s="80"/>
      <c r="F46" s="81"/>
      <c r="G46" s="49">
        <f>G47</f>
        <v>4105</v>
      </c>
      <c r="H46" s="78"/>
      <c r="I46" s="49">
        <f>I47</f>
        <v>0</v>
      </c>
      <c r="J46" s="50"/>
    </row>
    <row r="47" spans="1:10" ht="19.5" customHeight="1">
      <c r="A47" s="51"/>
      <c r="B47" s="34">
        <v>75412</v>
      </c>
      <c r="C47" s="35"/>
      <c r="D47" s="53" t="s">
        <v>17</v>
      </c>
      <c r="E47" s="54"/>
      <c r="F47" s="55"/>
      <c r="G47" s="56">
        <f>SUM(G48:H48)</f>
        <v>4105</v>
      </c>
      <c r="H47" s="56"/>
      <c r="I47" s="56">
        <f>SUM(I48:J48)</f>
        <v>0</v>
      </c>
      <c r="J47" s="57"/>
    </row>
    <row r="48" spans="1:10" ht="116.25" customHeight="1" thickBot="1">
      <c r="A48" s="52"/>
      <c r="B48" s="11"/>
      <c r="C48" s="9" t="s">
        <v>59</v>
      </c>
      <c r="D48" s="58" t="s">
        <v>69</v>
      </c>
      <c r="E48" s="59"/>
      <c r="F48" s="60"/>
      <c r="G48" s="61">
        <v>4105</v>
      </c>
      <c r="H48" s="61"/>
      <c r="I48" s="61"/>
      <c r="J48" s="62"/>
    </row>
    <row r="49" spans="1:10" ht="113.25" customHeight="1" thickBot="1">
      <c r="A49" s="36">
        <v>756</v>
      </c>
      <c r="B49" s="37"/>
      <c r="C49" s="38"/>
      <c r="D49" s="79" t="s">
        <v>66</v>
      </c>
      <c r="E49" s="80"/>
      <c r="F49" s="81"/>
      <c r="G49" s="49">
        <f>G50</f>
        <v>14847</v>
      </c>
      <c r="H49" s="78"/>
      <c r="I49" s="49">
        <f>I50</f>
        <v>0</v>
      </c>
      <c r="J49" s="50"/>
    </row>
    <row r="50" spans="1:10" ht="84" customHeight="1">
      <c r="A50" s="51"/>
      <c r="B50" s="34">
        <v>75618</v>
      </c>
      <c r="C50" s="35"/>
      <c r="D50" s="53" t="s">
        <v>67</v>
      </c>
      <c r="E50" s="54"/>
      <c r="F50" s="55"/>
      <c r="G50" s="56">
        <f>SUM(G51:H51)</f>
        <v>14847</v>
      </c>
      <c r="H50" s="56"/>
      <c r="I50" s="56">
        <f>SUM(I51:J51)</f>
        <v>0</v>
      </c>
      <c r="J50" s="57"/>
    </row>
    <row r="51" spans="1:10" ht="47.25" customHeight="1" thickBot="1">
      <c r="A51" s="52"/>
      <c r="B51" s="11"/>
      <c r="C51" s="9" t="s">
        <v>60</v>
      </c>
      <c r="D51" s="58" t="s">
        <v>70</v>
      </c>
      <c r="E51" s="59"/>
      <c r="F51" s="60"/>
      <c r="G51" s="61">
        <v>14847</v>
      </c>
      <c r="H51" s="61"/>
      <c r="I51" s="61"/>
      <c r="J51" s="62"/>
    </row>
    <row r="52" spans="1:10" ht="29.25" customHeight="1" thickBot="1">
      <c r="A52" s="36">
        <v>801</v>
      </c>
      <c r="B52" s="37"/>
      <c r="C52" s="38"/>
      <c r="D52" s="79" t="s">
        <v>18</v>
      </c>
      <c r="E52" s="80"/>
      <c r="F52" s="81"/>
      <c r="G52" s="49">
        <f>G53</f>
        <v>2100</v>
      </c>
      <c r="H52" s="78"/>
      <c r="I52" s="49">
        <f>I53</f>
        <v>0</v>
      </c>
      <c r="J52" s="50"/>
    </row>
    <row r="53" spans="1:10" ht="28.5" customHeight="1">
      <c r="A53" s="51"/>
      <c r="B53" s="34">
        <v>80101</v>
      </c>
      <c r="C53" s="35"/>
      <c r="D53" s="53" t="s">
        <v>19</v>
      </c>
      <c r="E53" s="54"/>
      <c r="F53" s="55"/>
      <c r="G53" s="56">
        <f>SUM(G54:H54)</f>
        <v>2100</v>
      </c>
      <c r="H53" s="56"/>
      <c r="I53" s="56">
        <f>SUM(I54:J54)</f>
        <v>0</v>
      </c>
      <c r="J53" s="57"/>
    </row>
    <row r="54" spans="1:10" ht="99.75" customHeight="1" thickBot="1">
      <c r="A54" s="72"/>
      <c r="B54" s="12"/>
      <c r="C54" s="10" t="s">
        <v>35</v>
      </c>
      <c r="D54" s="43" t="s">
        <v>68</v>
      </c>
      <c r="E54" s="75"/>
      <c r="F54" s="76"/>
      <c r="G54" s="74">
        <v>2100</v>
      </c>
      <c r="H54" s="74"/>
      <c r="I54" s="74"/>
      <c r="J54" s="77"/>
    </row>
    <row r="55" spans="1:10" ht="28.5" customHeight="1" thickBot="1">
      <c r="A55" s="36">
        <v>852</v>
      </c>
      <c r="B55" s="37"/>
      <c r="C55" s="38"/>
      <c r="D55" s="79" t="s">
        <v>104</v>
      </c>
      <c r="E55" s="80"/>
      <c r="F55" s="81"/>
      <c r="G55" s="49">
        <f>G56+G59</f>
        <v>1745</v>
      </c>
      <c r="H55" s="78"/>
      <c r="I55" s="49">
        <f>I56+I59</f>
        <v>0</v>
      </c>
      <c r="J55" s="50"/>
    </row>
    <row r="56" spans="1:10" ht="57.75" customHeight="1">
      <c r="A56" s="51"/>
      <c r="B56" s="34">
        <v>85214</v>
      </c>
      <c r="C56" s="35"/>
      <c r="D56" s="53" t="s">
        <v>105</v>
      </c>
      <c r="E56" s="54"/>
      <c r="F56" s="55"/>
      <c r="G56" s="56">
        <f>SUM(G57:H58)</f>
        <v>245</v>
      </c>
      <c r="H56" s="56"/>
      <c r="I56" s="56">
        <f>SUM(I57:J58)</f>
        <v>0</v>
      </c>
      <c r="J56" s="57"/>
    </row>
    <row r="57" spans="1:10" ht="63.75" customHeight="1">
      <c r="A57" s="51"/>
      <c r="B57" s="132"/>
      <c r="C57" s="10" t="s">
        <v>80</v>
      </c>
      <c r="D57" s="43" t="s">
        <v>106</v>
      </c>
      <c r="E57" s="75"/>
      <c r="F57" s="76"/>
      <c r="G57" s="74">
        <v>1</v>
      </c>
      <c r="H57" s="74"/>
      <c r="I57" s="74"/>
      <c r="J57" s="77"/>
    </row>
    <row r="58" spans="1:10" ht="82.5" customHeight="1">
      <c r="A58" s="51"/>
      <c r="B58" s="133"/>
      <c r="C58" s="10" t="s">
        <v>79</v>
      </c>
      <c r="D58" s="43" t="s">
        <v>107</v>
      </c>
      <c r="E58" s="75"/>
      <c r="F58" s="76"/>
      <c r="G58" s="74">
        <v>244</v>
      </c>
      <c r="H58" s="74"/>
      <c r="I58" s="74"/>
      <c r="J58" s="77"/>
    </row>
    <row r="59" spans="1:10" ht="33.75" customHeight="1">
      <c r="A59" s="51"/>
      <c r="B59" s="40">
        <v>85295</v>
      </c>
      <c r="C59" s="31"/>
      <c r="D59" s="129" t="s">
        <v>10</v>
      </c>
      <c r="E59" s="130"/>
      <c r="F59" s="131"/>
      <c r="G59" s="127">
        <f>G60</f>
        <v>1500</v>
      </c>
      <c r="H59" s="44"/>
      <c r="I59" s="127">
        <f>I60</f>
        <v>0</v>
      </c>
      <c r="J59" s="128"/>
    </row>
    <row r="60" spans="1:10" ht="40.5" customHeight="1" thickBot="1">
      <c r="A60" s="72"/>
      <c r="B60" s="12"/>
      <c r="C60" s="10" t="s">
        <v>35</v>
      </c>
      <c r="D60" s="43" t="s">
        <v>108</v>
      </c>
      <c r="E60" s="75"/>
      <c r="F60" s="76"/>
      <c r="G60" s="74">
        <v>1500</v>
      </c>
      <c r="H60" s="74"/>
      <c r="I60" s="74"/>
      <c r="J60" s="77"/>
    </row>
    <row r="61" spans="1:10" ht="19.5" thickBot="1">
      <c r="A61" s="113"/>
      <c r="B61" s="114"/>
      <c r="C61" s="114"/>
      <c r="D61" s="114"/>
      <c r="E61" s="115"/>
      <c r="F61" s="13" t="s">
        <v>6</v>
      </c>
      <c r="G61" s="98">
        <f>G52+G46+G55+G49</f>
        <v>22797</v>
      </c>
      <c r="H61" s="99"/>
      <c r="I61" s="98">
        <f>I52+I46+I55+I49</f>
        <v>0</v>
      </c>
      <c r="J61" s="99"/>
    </row>
    <row r="62" spans="1:10" ht="20.25" thickBot="1">
      <c r="A62" s="116" t="s">
        <v>81</v>
      </c>
      <c r="B62" s="117"/>
      <c r="C62" s="117"/>
      <c r="D62" s="117"/>
      <c r="E62" s="117"/>
      <c r="F62" s="117"/>
      <c r="G62" s="117"/>
      <c r="H62" s="117"/>
      <c r="I62" s="117"/>
      <c r="J62" s="118"/>
    </row>
    <row r="63" spans="1:10" ht="18.75">
      <c r="A63" s="14"/>
      <c r="B63" s="14"/>
      <c r="C63" s="14"/>
      <c r="D63" s="6"/>
      <c r="E63" s="6"/>
      <c r="F63" s="6"/>
      <c r="G63" s="15"/>
      <c r="H63" s="15"/>
      <c r="I63" s="15"/>
      <c r="J63" s="15"/>
    </row>
    <row r="64" spans="1:10" ht="18.75">
      <c r="A64" s="14"/>
      <c r="B64" s="14"/>
      <c r="C64" s="14"/>
      <c r="D64" s="6"/>
      <c r="E64" s="6"/>
      <c r="F64" s="6"/>
      <c r="G64" s="15"/>
      <c r="H64" s="15"/>
      <c r="I64" s="15"/>
      <c r="J64" s="15"/>
    </row>
    <row r="65" spans="1:10" ht="16.5" customHeight="1" thickBot="1">
      <c r="A65" s="42" t="s">
        <v>31</v>
      </c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8.75" customHeight="1" thickBot="1">
      <c r="A66" s="16" t="s">
        <v>0</v>
      </c>
      <c r="B66" s="16" t="s">
        <v>1</v>
      </c>
      <c r="C66" s="17" t="s">
        <v>2</v>
      </c>
      <c r="D66" s="119" t="s">
        <v>3</v>
      </c>
      <c r="E66" s="120"/>
      <c r="F66" s="121"/>
      <c r="G66" s="106" t="s">
        <v>4</v>
      </c>
      <c r="H66" s="107"/>
      <c r="I66" s="108" t="s">
        <v>5</v>
      </c>
      <c r="J66" s="109"/>
    </row>
    <row r="67" spans="1:10" ht="18.75" customHeight="1" thickBot="1">
      <c r="A67" s="18" t="s">
        <v>61</v>
      </c>
      <c r="B67" s="33"/>
      <c r="C67" s="19"/>
      <c r="D67" s="94" t="s">
        <v>71</v>
      </c>
      <c r="E67" s="94"/>
      <c r="F67" s="94"/>
      <c r="G67" s="92">
        <f>G68+G70</f>
        <v>8644</v>
      </c>
      <c r="H67" s="92"/>
      <c r="I67" s="92">
        <f>I68+I70</f>
        <v>59707</v>
      </c>
      <c r="J67" s="93"/>
    </row>
    <row r="68" spans="1:10" ht="18.75" customHeight="1">
      <c r="A68" s="52"/>
      <c r="B68" s="22" t="s">
        <v>62</v>
      </c>
      <c r="C68" s="22"/>
      <c r="D68" s="53" t="s">
        <v>72</v>
      </c>
      <c r="E68" s="54"/>
      <c r="F68" s="55"/>
      <c r="G68" s="56">
        <f>G69</f>
        <v>0</v>
      </c>
      <c r="H68" s="56"/>
      <c r="I68" s="56">
        <f>I69</f>
        <v>59707</v>
      </c>
      <c r="J68" s="57"/>
    </row>
    <row r="69" spans="1:10" ht="114" customHeight="1">
      <c r="A69" s="52"/>
      <c r="B69" s="21"/>
      <c r="C69" s="21" t="s">
        <v>32</v>
      </c>
      <c r="D69" s="68" t="s">
        <v>33</v>
      </c>
      <c r="E69" s="69"/>
      <c r="F69" s="70"/>
      <c r="G69" s="45"/>
      <c r="H69" s="45"/>
      <c r="I69" s="122">
        <v>59707</v>
      </c>
      <c r="J69" s="123"/>
    </row>
    <row r="70" spans="1:10" ht="26.25" customHeight="1">
      <c r="A70" s="52"/>
      <c r="B70" s="31" t="s">
        <v>63</v>
      </c>
      <c r="C70" s="22"/>
      <c r="D70" s="110" t="s">
        <v>73</v>
      </c>
      <c r="E70" s="111"/>
      <c r="F70" s="112"/>
      <c r="G70" s="44">
        <f>G71</f>
        <v>8644</v>
      </c>
      <c r="H70" s="44"/>
      <c r="I70" s="44">
        <f>I71</f>
        <v>0</v>
      </c>
      <c r="J70" s="128"/>
    </row>
    <row r="71" spans="1:10" ht="27.75" customHeight="1" thickBot="1">
      <c r="A71" s="52"/>
      <c r="B71" s="32"/>
      <c r="C71" s="32" t="s">
        <v>14</v>
      </c>
      <c r="D71" s="58" t="s">
        <v>15</v>
      </c>
      <c r="E71" s="59"/>
      <c r="F71" s="60"/>
      <c r="G71" s="73">
        <v>8644</v>
      </c>
      <c r="H71" s="73"/>
      <c r="I71" s="73"/>
      <c r="J71" s="124"/>
    </row>
    <row r="72" spans="1:10" ht="27" customHeight="1" thickBot="1">
      <c r="A72" s="18" t="s">
        <v>9</v>
      </c>
      <c r="B72" s="33"/>
      <c r="C72" s="19"/>
      <c r="D72" s="94" t="s">
        <v>11</v>
      </c>
      <c r="E72" s="94"/>
      <c r="F72" s="94"/>
      <c r="G72" s="92">
        <f>G73</f>
        <v>415</v>
      </c>
      <c r="H72" s="92"/>
      <c r="I72" s="92">
        <f>I73</f>
        <v>0</v>
      </c>
      <c r="J72" s="93"/>
    </row>
    <row r="73" spans="1:10" ht="24" customHeight="1">
      <c r="A73" s="71"/>
      <c r="B73" s="23">
        <v>75095</v>
      </c>
      <c r="C73" s="20"/>
      <c r="D73" s="97" t="s">
        <v>10</v>
      </c>
      <c r="E73" s="97"/>
      <c r="F73" s="97"/>
      <c r="G73" s="95">
        <f>SUM(G74:H74)</f>
        <v>415</v>
      </c>
      <c r="H73" s="95"/>
      <c r="I73" s="95">
        <f>SUM(I74:J74)</f>
        <v>0</v>
      </c>
      <c r="J73" s="96"/>
    </row>
    <row r="74" spans="1:10" ht="96" customHeight="1" thickBot="1">
      <c r="A74" s="72"/>
      <c r="B74" s="11"/>
      <c r="C74" s="21" t="s">
        <v>64</v>
      </c>
      <c r="D74" s="68" t="s">
        <v>76</v>
      </c>
      <c r="E74" s="69"/>
      <c r="F74" s="70"/>
      <c r="G74" s="74">
        <v>415</v>
      </c>
      <c r="H74" s="74"/>
      <c r="I74" s="74"/>
      <c r="J74" s="77"/>
    </row>
    <row r="75" spans="1:10" ht="38.25" customHeight="1" thickBot="1">
      <c r="A75" s="18" t="s">
        <v>25</v>
      </c>
      <c r="B75" s="33"/>
      <c r="C75" s="19"/>
      <c r="D75" s="94" t="s">
        <v>16</v>
      </c>
      <c r="E75" s="94"/>
      <c r="F75" s="94"/>
      <c r="G75" s="92">
        <f>G76</f>
        <v>16305</v>
      </c>
      <c r="H75" s="92"/>
      <c r="I75" s="92">
        <f>I76</f>
        <v>0</v>
      </c>
      <c r="J75" s="93"/>
    </row>
    <row r="76" spans="1:10" ht="17.25" customHeight="1">
      <c r="A76" s="72"/>
      <c r="B76" s="24">
        <v>75412</v>
      </c>
      <c r="C76" s="22"/>
      <c r="D76" s="110" t="s">
        <v>17</v>
      </c>
      <c r="E76" s="111"/>
      <c r="F76" s="112"/>
      <c r="G76" s="44">
        <f>SUM(G77:H78)</f>
        <v>16305</v>
      </c>
      <c r="H76" s="44"/>
      <c r="I76" s="44">
        <f>SUM(I77:J78)</f>
        <v>0</v>
      </c>
      <c r="J76" s="128"/>
    </row>
    <row r="77" spans="1:10" ht="39" customHeight="1">
      <c r="A77" s="52"/>
      <c r="B77" s="134"/>
      <c r="C77" s="10" t="s">
        <v>24</v>
      </c>
      <c r="D77" s="58" t="s">
        <v>27</v>
      </c>
      <c r="E77" s="59"/>
      <c r="F77" s="60"/>
      <c r="G77" s="61">
        <v>12200</v>
      </c>
      <c r="H77" s="61"/>
      <c r="I77" s="61"/>
      <c r="J77" s="62"/>
    </row>
    <row r="78" spans="1:10" ht="43.5" customHeight="1" thickBot="1">
      <c r="A78" s="52"/>
      <c r="B78" s="135"/>
      <c r="C78" s="32" t="s">
        <v>26</v>
      </c>
      <c r="D78" s="58" t="s">
        <v>28</v>
      </c>
      <c r="E78" s="59"/>
      <c r="F78" s="60"/>
      <c r="G78" s="61">
        <v>4105</v>
      </c>
      <c r="H78" s="61"/>
      <c r="I78" s="61"/>
      <c r="J78" s="62"/>
    </row>
    <row r="79" spans="1:10" ht="17.25" customHeight="1" thickBot="1">
      <c r="A79" s="18" t="s">
        <v>13</v>
      </c>
      <c r="B79" s="33"/>
      <c r="C79" s="19"/>
      <c r="D79" s="94" t="s">
        <v>18</v>
      </c>
      <c r="E79" s="94"/>
      <c r="F79" s="94"/>
      <c r="G79" s="92">
        <f>G80</f>
        <v>2100</v>
      </c>
      <c r="H79" s="92"/>
      <c r="I79" s="92">
        <f>I80</f>
        <v>0</v>
      </c>
      <c r="J79" s="93"/>
    </row>
    <row r="80" spans="1:10" ht="17.25" customHeight="1">
      <c r="A80" s="71"/>
      <c r="B80" s="23">
        <v>80101</v>
      </c>
      <c r="C80" s="20"/>
      <c r="D80" s="97" t="s">
        <v>19</v>
      </c>
      <c r="E80" s="97"/>
      <c r="F80" s="97"/>
      <c r="G80" s="95">
        <f>G81</f>
        <v>2100</v>
      </c>
      <c r="H80" s="95"/>
      <c r="I80" s="95">
        <f>I81</f>
        <v>0</v>
      </c>
      <c r="J80" s="96"/>
    </row>
    <row r="81" spans="1:10" ht="22.5" customHeight="1" thickBot="1">
      <c r="A81" s="52"/>
      <c r="B81" s="39"/>
      <c r="C81" s="32" t="s">
        <v>7</v>
      </c>
      <c r="D81" s="58" t="s">
        <v>12</v>
      </c>
      <c r="E81" s="59"/>
      <c r="F81" s="60"/>
      <c r="G81" s="61">
        <v>2100</v>
      </c>
      <c r="H81" s="61"/>
      <c r="I81" s="61"/>
      <c r="J81" s="62"/>
    </row>
    <row r="82" spans="1:10" ht="22.5" customHeight="1" thickBot="1">
      <c r="A82" s="18" t="s">
        <v>65</v>
      </c>
      <c r="B82" s="33"/>
      <c r="C82" s="19"/>
      <c r="D82" s="94" t="s">
        <v>74</v>
      </c>
      <c r="E82" s="94"/>
      <c r="F82" s="94"/>
      <c r="G82" s="92">
        <f>G83</f>
        <v>14847</v>
      </c>
      <c r="H82" s="92"/>
      <c r="I82" s="92">
        <f>I83</f>
        <v>0</v>
      </c>
      <c r="J82" s="93"/>
    </row>
    <row r="83" spans="1:10" ht="22.5" customHeight="1">
      <c r="A83" s="71"/>
      <c r="B83" s="23">
        <v>85154</v>
      </c>
      <c r="C83" s="20"/>
      <c r="D83" s="97" t="s">
        <v>75</v>
      </c>
      <c r="E83" s="97"/>
      <c r="F83" s="97"/>
      <c r="G83" s="95">
        <f>SUM(G84:H84)</f>
        <v>14847</v>
      </c>
      <c r="H83" s="95"/>
      <c r="I83" s="95">
        <f>SUM(I84:J84)</f>
        <v>0</v>
      </c>
      <c r="J83" s="96"/>
    </row>
    <row r="84" spans="1:10" ht="22.5" customHeight="1" thickBot="1">
      <c r="A84" s="72"/>
      <c r="B84" s="11"/>
      <c r="C84" s="21" t="s">
        <v>7</v>
      </c>
      <c r="D84" s="68" t="s">
        <v>12</v>
      </c>
      <c r="E84" s="69"/>
      <c r="F84" s="70"/>
      <c r="G84" s="74">
        <v>14847</v>
      </c>
      <c r="H84" s="74"/>
      <c r="I84" s="74"/>
      <c r="J84" s="77"/>
    </row>
    <row r="85" spans="1:10" ht="23.25" customHeight="1" thickBot="1">
      <c r="A85" s="18" t="s">
        <v>82</v>
      </c>
      <c r="B85" s="33"/>
      <c r="C85" s="19"/>
      <c r="D85" s="94" t="s">
        <v>104</v>
      </c>
      <c r="E85" s="94"/>
      <c r="F85" s="94"/>
      <c r="G85" s="92">
        <f>G86+G89</f>
        <v>40193</v>
      </c>
      <c r="H85" s="92"/>
      <c r="I85" s="92">
        <f>I86+I89</f>
        <v>0</v>
      </c>
      <c r="J85" s="93"/>
    </row>
    <row r="86" spans="1:10" ht="62.25" customHeight="1">
      <c r="A86" s="71"/>
      <c r="B86" s="23">
        <v>85214</v>
      </c>
      <c r="C86" s="20"/>
      <c r="D86" s="53" t="s">
        <v>105</v>
      </c>
      <c r="E86" s="54"/>
      <c r="F86" s="55"/>
      <c r="G86" s="95">
        <f>SUM(G87:H88)</f>
        <v>245</v>
      </c>
      <c r="H86" s="95"/>
      <c r="I86" s="95">
        <f>SUM(I87:J88)</f>
        <v>0</v>
      </c>
      <c r="J86" s="96"/>
    </row>
    <row r="87" spans="1:10" ht="65.25" customHeight="1">
      <c r="A87" s="72"/>
      <c r="B87" s="132"/>
      <c r="C87" s="21" t="s">
        <v>79</v>
      </c>
      <c r="D87" s="68" t="s">
        <v>110</v>
      </c>
      <c r="E87" s="69"/>
      <c r="F87" s="70"/>
      <c r="G87" s="74">
        <v>244</v>
      </c>
      <c r="H87" s="74"/>
      <c r="I87" s="74"/>
      <c r="J87" s="77"/>
    </row>
    <row r="88" spans="1:10" ht="60.75" customHeight="1">
      <c r="A88" s="72"/>
      <c r="B88" s="133"/>
      <c r="C88" s="21" t="s">
        <v>83</v>
      </c>
      <c r="D88" s="68" t="s">
        <v>106</v>
      </c>
      <c r="E88" s="69"/>
      <c r="F88" s="70"/>
      <c r="G88" s="74">
        <v>1</v>
      </c>
      <c r="H88" s="74"/>
      <c r="I88" s="74"/>
      <c r="J88" s="77"/>
    </row>
    <row r="89" spans="1:10" ht="25.5" customHeight="1">
      <c r="A89" s="72"/>
      <c r="B89" s="41">
        <v>85295</v>
      </c>
      <c r="C89" s="22"/>
      <c r="D89" s="110" t="s">
        <v>10</v>
      </c>
      <c r="E89" s="111"/>
      <c r="F89" s="112"/>
      <c r="G89" s="44">
        <f>G90</f>
        <v>39948</v>
      </c>
      <c r="H89" s="44"/>
      <c r="I89" s="44">
        <f>I90</f>
        <v>0</v>
      </c>
      <c r="J89" s="128"/>
    </row>
    <row r="90" spans="1:10" ht="24" customHeight="1" thickBot="1">
      <c r="A90" s="72"/>
      <c r="B90" s="11"/>
      <c r="C90" s="21" t="s">
        <v>84</v>
      </c>
      <c r="D90" s="68" t="s">
        <v>109</v>
      </c>
      <c r="E90" s="69"/>
      <c r="F90" s="70"/>
      <c r="G90" s="74">
        <f>1500+38448</f>
        <v>39948</v>
      </c>
      <c r="H90" s="74"/>
      <c r="I90" s="74"/>
      <c r="J90" s="77"/>
    </row>
    <row r="91" spans="1:10" ht="18.75" customHeight="1" thickBot="1">
      <c r="A91" s="119"/>
      <c r="B91" s="125"/>
      <c r="C91" s="125"/>
      <c r="D91" s="125"/>
      <c r="E91" s="126"/>
      <c r="F91" s="16" t="s">
        <v>6</v>
      </c>
      <c r="G91" s="98">
        <f>G85+G79+G75+G72+G67+G82</f>
        <v>82504</v>
      </c>
      <c r="H91" s="99"/>
      <c r="I91" s="98">
        <f>I85+I79+I75+I72+I67+I82</f>
        <v>59707</v>
      </c>
      <c r="J91" s="99"/>
    </row>
    <row r="92" spans="1:10" ht="27.75" customHeight="1" thickBot="1">
      <c r="A92" s="89" t="s">
        <v>85</v>
      </c>
      <c r="B92" s="90"/>
      <c r="C92" s="90"/>
      <c r="D92" s="90"/>
      <c r="E92" s="90"/>
      <c r="F92" s="90"/>
      <c r="G92" s="90"/>
      <c r="H92" s="90"/>
      <c r="I92" s="90"/>
      <c r="J92" s="91"/>
    </row>
    <row r="93" spans="1:10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39.75" customHeight="1">
      <c r="A94" s="64" t="s">
        <v>56</v>
      </c>
      <c r="B94" s="64"/>
      <c r="C94" s="64"/>
      <c r="D94" s="64"/>
      <c r="E94" s="64"/>
      <c r="F94" s="64"/>
      <c r="G94" s="64"/>
      <c r="H94" s="64"/>
      <c r="I94" s="64"/>
      <c r="J94" s="64"/>
    </row>
    <row r="95" spans="1:10" ht="27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39.75" customHeight="1">
      <c r="A96" s="64" t="s">
        <v>86</v>
      </c>
      <c r="B96" s="64"/>
      <c r="C96" s="64"/>
      <c r="D96" s="64"/>
      <c r="E96" s="64"/>
      <c r="F96" s="64"/>
      <c r="G96" s="64"/>
      <c r="H96" s="64"/>
      <c r="I96" s="64"/>
      <c r="J96" s="64"/>
    </row>
    <row r="97" spans="1:10" ht="23.25" customHeight="1">
      <c r="A97" s="64" t="s">
        <v>87</v>
      </c>
      <c r="B97" s="64"/>
      <c r="C97" s="64"/>
      <c r="D97" s="64"/>
      <c r="E97" s="64"/>
      <c r="F97" s="64"/>
      <c r="G97" s="64"/>
      <c r="H97" s="64"/>
      <c r="I97" s="64"/>
      <c r="J97" s="64"/>
    </row>
    <row r="98" spans="1:10" ht="26.25" customHeight="1">
      <c r="A98" s="64" t="s">
        <v>88</v>
      </c>
      <c r="B98" s="64"/>
      <c r="C98" s="64"/>
      <c r="D98" s="64"/>
      <c r="E98" s="64"/>
      <c r="F98" s="64"/>
      <c r="G98" s="64"/>
      <c r="H98" s="64"/>
      <c r="I98" s="64"/>
      <c r="J98" s="64"/>
    </row>
    <row r="99" spans="1:10" ht="25.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25.5" customHeight="1">
      <c r="A100" s="64" t="s">
        <v>89</v>
      </c>
      <c r="B100" s="64"/>
      <c r="C100" s="64"/>
      <c r="D100" s="64"/>
      <c r="E100" s="64"/>
      <c r="F100" s="64"/>
      <c r="G100" s="64"/>
      <c r="H100" s="64"/>
      <c r="I100" s="64"/>
      <c r="J100" s="64"/>
    </row>
    <row r="101" spans="1:10" ht="24" customHeight="1">
      <c r="A101" s="65" t="s">
        <v>90</v>
      </c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1:10" ht="28.5" customHeight="1">
      <c r="A102" s="65" t="s">
        <v>96</v>
      </c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1:10" ht="30.75" customHeight="1">
      <c r="A103" s="65" t="s">
        <v>97</v>
      </c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1:10" ht="27.75" customHeight="1">
      <c r="A104" s="67" t="s">
        <v>98</v>
      </c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1:10" ht="27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27" customHeight="1">
      <c r="A106" s="64" t="s">
        <v>91</v>
      </c>
      <c r="B106" s="64"/>
      <c r="C106" s="64"/>
      <c r="D106" s="64"/>
      <c r="E106" s="64"/>
      <c r="F106" s="64"/>
      <c r="G106" s="64"/>
      <c r="H106" s="64"/>
      <c r="I106" s="64"/>
      <c r="J106" s="64"/>
    </row>
    <row r="107" spans="1:10" ht="24.75" customHeight="1">
      <c r="A107" s="64" t="s">
        <v>92</v>
      </c>
      <c r="B107" s="64"/>
      <c r="C107" s="64"/>
      <c r="D107" s="64"/>
      <c r="E107" s="64"/>
      <c r="F107" s="64"/>
      <c r="G107" s="64"/>
      <c r="H107" s="64"/>
      <c r="I107" s="64"/>
      <c r="J107" s="64"/>
    </row>
    <row r="108" spans="1:10" ht="22.5" customHeight="1">
      <c r="A108" s="64" t="s">
        <v>93</v>
      </c>
      <c r="B108" s="64"/>
      <c r="C108" s="64"/>
      <c r="D108" s="64"/>
      <c r="E108" s="64"/>
      <c r="F108" s="64"/>
      <c r="G108" s="64"/>
      <c r="H108" s="64"/>
      <c r="I108" s="64"/>
      <c r="J108" s="64"/>
    </row>
    <row r="109" spans="1:10" ht="27" customHeight="1">
      <c r="A109" s="63" t="s">
        <v>98</v>
      </c>
      <c r="B109" s="64"/>
      <c r="C109" s="64"/>
      <c r="D109" s="64"/>
      <c r="E109" s="64"/>
      <c r="F109" s="64"/>
      <c r="G109" s="64"/>
      <c r="H109" s="64"/>
      <c r="I109" s="64"/>
      <c r="J109" s="64"/>
    </row>
    <row r="110" spans="1:10" ht="24" customHeight="1">
      <c r="A110" s="26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38.25" customHeight="1">
      <c r="A111" s="63" t="s">
        <v>99</v>
      </c>
      <c r="B111" s="64"/>
      <c r="C111" s="64"/>
      <c r="D111" s="64"/>
      <c r="E111" s="64"/>
      <c r="F111" s="64"/>
      <c r="G111" s="64"/>
      <c r="H111" s="64"/>
      <c r="I111" s="64"/>
      <c r="J111" s="64"/>
    </row>
    <row r="112" spans="1:10" ht="21.75" customHeight="1">
      <c r="A112" s="26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27.75" customHeight="1">
      <c r="A113" s="63" t="s">
        <v>94</v>
      </c>
      <c r="B113" s="64"/>
      <c r="C113" s="64"/>
      <c r="D113" s="64"/>
      <c r="E113" s="64"/>
      <c r="F113" s="64"/>
      <c r="G113" s="64"/>
      <c r="H113" s="64"/>
      <c r="I113" s="64"/>
      <c r="J113" s="64"/>
    </row>
    <row r="114" spans="1:10" ht="25.5" customHeight="1">
      <c r="A114" s="26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39.75" customHeight="1">
      <c r="A115" s="64" t="s">
        <v>95</v>
      </c>
      <c r="B115" s="64"/>
      <c r="C115" s="64"/>
      <c r="D115" s="64"/>
      <c r="E115" s="64"/>
      <c r="F115" s="64"/>
      <c r="G115" s="64"/>
      <c r="H115" s="64"/>
      <c r="I115" s="64"/>
      <c r="J115" s="64"/>
    </row>
    <row r="116" spans="1:10" ht="27" customHeight="1">
      <c r="A116" s="26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39.75" customHeight="1">
      <c r="A117" s="64" t="s">
        <v>100</v>
      </c>
      <c r="B117" s="64"/>
      <c r="C117" s="64"/>
      <c r="D117" s="64"/>
      <c r="E117" s="64"/>
      <c r="F117" s="64"/>
      <c r="G117" s="64"/>
      <c r="H117" s="64"/>
      <c r="I117" s="64"/>
      <c r="J117" s="64"/>
    </row>
    <row r="118" spans="1:10" ht="18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20.25" customHeight="1">
      <c r="A119" s="63" t="s">
        <v>101</v>
      </c>
      <c r="B119" s="64"/>
      <c r="C119" s="64"/>
      <c r="D119" s="64"/>
      <c r="E119" s="64"/>
      <c r="F119" s="64"/>
      <c r="G119" s="64"/>
      <c r="H119" s="64"/>
      <c r="I119" s="64"/>
      <c r="J119" s="64"/>
    </row>
    <row r="120" spans="1:10" ht="44.25" customHeight="1">
      <c r="A120" s="26"/>
      <c r="B120" s="64" t="s">
        <v>77</v>
      </c>
      <c r="C120" s="64"/>
      <c r="D120" s="64"/>
      <c r="E120" s="64"/>
      <c r="F120" s="64"/>
      <c r="G120" s="64"/>
      <c r="H120" s="64"/>
      <c r="I120" s="64"/>
      <c r="J120" s="64"/>
    </row>
    <row r="121" spans="1:10" ht="25.5" customHeight="1">
      <c r="A121" s="26"/>
      <c r="B121" s="4"/>
      <c r="C121" s="64" t="s">
        <v>57</v>
      </c>
      <c r="D121" s="64"/>
      <c r="E121" s="64"/>
      <c r="F121" s="64"/>
      <c r="G121" s="64"/>
      <c r="H121" s="64"/>
      <c r="I121" s="64"/>
      <c r="J121" s="64"/>
    </row>
    <row r="122" spans="1:10" ht="21.75" customHeight="1">
      <c r="A122" s="26"/>
      <c r="B122" s="4"/>
      <c r="C122" s="64" t="s">
        <v>58</v>
      </c>
      <c r="D122" s="64"/>
      <c r="E122" s="64"/>
      <c r="F122" s="64"/>
      <c r="G122" s="64"/>
      <c r="H122" s="64"/>
      <c r="I122" s="64"/>
      <c r="J122" s="64"/>
    </row>
    <row r="123" spans="1:10" ht="18.75">
      <c r="A123" s="14"/>
      <c r="B123" s="14"/>
      <c r="C123" s="14"/>
      <c r="D123" s="15"/>
      <c r="E123" s="15"/>
      <c r="F123" s="15"/>
      <c r="G123" s="15"/>
      <c r="H123" s="15"/>
      <c r="I123" s="15"/>
      <c r="J123" s="15"/>
    </row>
    <row r="124" spans="1:10" ht="24.75" customHeight="1">
      <c r="A124" s="101" t="s">
        <v>102</v>
      </c>
      <c r="B124" s="101"/>
      <c r="C124" s="101"/>
      <c r="D124" s="101"/>
      <c r="E124" s="101"/>
      <c r="F124" s="101"/>
      <c r="G124" s="101"/>
      <c r="H124" s="101"/>
      <c r="I124" s="101"/>
      <c r="J124" s="101"/>
    </row>
    <row r="125" spans="1:10" ht="40.5" customHeight="1">
      <c r="A125" s="64" t="s">
        <v>22</v>
      </c>
      <c r="B125" s="64"/>
      <c r="C125" s="64"/>
      <c r="D125" s="64"/>
      <c r="E125" s="64"/>
      <c r="F125" s="64"/>
      <c r="G125" s="64"/>
      <c r="H125" s="64"/>
      <c r="I125" s="64"/>
      <c r="J125" s="64"/>
    </row>
    <row r="126" spans="1:10" ht="18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24.75" customHeight="1">
      <c r="A127" s="101" t="s">
        <v>103</v>
      </c>
      <c r="B127" s="101"/>
      <c r="C127" s="101"/>
      <c r="D127" s="101"/>
      <c r="E127" s="101"/>
      <c r="F127" s="101"/>
      <c r="G127" s="101"/>
      <c r="H127" s="101"/>
      <c r="I127" s="101"/>
      <c r="J127" s="101"/>
    </row>
    <row r="128" spans="1:10" ht="18.75">
      <c r="A128" s="48"/>
      <c r="B128" s="101"/>
      <c r="C128" s="101"/>
      <c r="D128" s="101"/>
      <c r="E128" s="101"/>
      <c r="F128" s="101"/>
      <c r="G128" s="101"/>
      <c r="H128" s="101"/>
      <c r="I128" s="101"/>
      <c r="J128" s="101"/>
    </row>
    <row r="129" spans="1:10" ht="18.75">
      <c r="A129" s="14"/>
      <c r="B129" s="14"/>
      <c r="C129" s="14"/>
      <c r="D129" s="15"/>
      <c r="E129" s="15"/>
      <c r="F129" s="15"/>
      <c r="G129" s="15"/>
      <c r="H129" s="15"/>
      <c r="I129" s="15"/>
      <c r="J129" s="15"/>
    </row>
    <row r="130" spans="1:10" ht="18.75">
      <c r="A130" s="104" t="s">
        <v>8</v>
      </c>
      <c r="B130" s="105"/>
      <c r="C130" s="105"/>
      <c r="D130" s="105"/>
      <c r="E130" s="105"/>
      <c r="F130" s="105"/>
      <c r="G130" s="105"/>
      <c r="H130" s="105"/>
      <c r="I130" s="105"/>
      <c r="J130" s="105"/>
    </row>
    <row r="131" spans="1:10" ht="18.75">
      <c r="A131" s="14"/>
      <c r="B131" s="14"/>
      <c r="C131" s="14"/>
      <c r="D131" s="15"/>
      <c r="E131" s="15"/>
      <c r="F131" s="15"/>
      <c r="G131" s="15"/>
      <c r="H131" s="15"/>
      <c r="I131" s="15"/>
      <c r="J131" s="15"/>
    </row>
    <row r="132" spans="1:10" ht="18.75">
      <c r="A132" s="14"/>
      <c r="B132" s="14"/>
      <c r="C132" s="14"/>
      <c r="D132" s="15"/>
      <c r="E132" s="15"/>
      <c r="F132" s="28"/>
      <c r="G132" s="15"/>
      <c r="H132" s="15"/>
      <c r="I132" s="15"/>
      <c r="J132" s="15"/>
    </row>
    <row r="133" spans="1:6" ht="18.75">
      <c r="A133" s="3"/>
      <c r="B133" s="3"/>
      <c r="C133" s="3"/>
      <c r="F133" s="29"/>
    </row>
    <row r="134" spans="1:6" ht="18.75">
      <c r="A134" s="3"/>
      <c r="B134" s="3"/>
      <c r="C134" s="3"/>
      <c r="F134" s="29"/>
    </row>
    <row r="135" spans="1:6" ht="18.75">
      <c r="A135" s="3"/>
      <c r="B135" s="3"/>
      <c r="C135" s="3"/>
      <c r="F135" s="27"/>
    </row>
    <row r="136" spans="1:6" ht="18.75">
      <c r="A136" s="3"/>
      <c r="B136" s="3"/>
      <c r="C136" s="3"/>
      <c r="F136" s="29"/>
    </row>
    <row r="137" spans="1:6" ht="18.75">
      <c r="A137" s="3"/>
      <c r="B137" s="3"/>
      <c r="C137" s="3"/>
      <c r="F137" s="30"/>
    </row>
  </sheetData>
  <sheetProtection/>
  <mergeCells count="202">
    <mergeCell ref="I88:J88"/>
    <mergeCell ref="I89:J89"/>
    <mergeCell ref="D82:F82"/>
    <mergeCell ref="G82:H82"/>
    <mergeCell ref="G84:H84"/>
    <mergeCell ref="I84:J84"/>
    <mergeCell ref="D87:F87"/>
    <mergeCell ref="G87:H87"/>
    <mergeCell ref="I87:J87"/>
    <mergeCell ref="D88:F88"/>
    <mergeCell ref="G88:H88"/>
    <mergeCell ref="B57:B58"/>
    <mergeCell ref="I80:J80"/>
    <mergeCell ref="D78:F78"/>
    <mergeCell ref="D79:F79"/>
    <mergeCell ref="D60:F60"/>
    <mergeCell ref="I76:J76"/>
    <mergeCell ref="D77:F77"/>
    <mergeCell ref="B77:B78"/>
    <mergeCell ref="I79:J79"/>
    <mergeCell ref="I70:J70"/>
    <mergeCell ref="D59:F59"/>
    <mergeCell ref="G59:H59"/>
    <mergeCell ref="I83:J83"/>
    <mergeCell ref="D84:F84"/>
    <mergeCell ref="D57:F57"/>
    <mergeCell ref="G57:H57"/>
    <mergeCell ref="I57:J57"/>
    <mergeCell ref="D58:F58"/>
    <mergeCell ref="G58:H58"/>
    <mergeCell ref="I58:J58"/>
    <mergeCell ref="G60:H60"/>
    <mergeCell ref="I60:J60"/>
    <mergeCell ref="I59:J59"/>
    <mergeCell ref="I82:J82"/>
    <mergeCell ref="I90:J90"/>
    <mergeCell ref="I91:J91"/>
    <mergeCell ref="A91:E91"/>
    <mergeCell ref="D55:F55"/>
    <mergeCell ref="G55:H55"/>
    <mergeCell ref="I55:J55"/>
    <mergeCell ref="A56:A60"/>
    <mergeCell ref="D56:F56"/>
    <mergeCell ref="G56:H56"/>
    <mergeCell ref="I56:J56"/>
    <mergeCell ref="A80:A81"/>
    <mergeCell ref="D80:F80"/>
    <mergeCell ref="G80:H80"/>
    <mergeCell ref="G90:H90"/>
    <mergeCell ref="G86:H86"/>
    <mergeCell ref="D86:F86"/>
    <mergeCell ref="D89:F89"/>
    <mergeCell ref="G89:H89"/>
    <mergeCell ref="B87:B88"/>
    <mergeCell ref="D85:F85"/>
    <mergeCell ref="G83:H83"/>
    <mergeCell ref="I81:J81"/>
    <mergeCell ref="D81:F81"/>
    <mergeCell ref="G81:H81"/>
    <mergeCell ref="A124:J124"/>
    <mergeCell ref="A94:J94"/>
    <mergeCell ref="C122:J122"/>
    <mergeCell ref="G91:H91"/>
    <mergeCell ref="I71:J71"/>
    <mergeCell ref="I75:J75"/>
    <mergeCell ref="G75:H75"/>
    <mergeCell ref="D76:F76"/>
    <mergeCell ref="G76:H76"/>
    <mergeCell ref="D71:F71"/>
    <mergeCell ref="G73:H73"/>
    <mergeCell ref="I73:J73"/>
    <mergeCell ref="D75:F75"/>
    <mergeCell ref="G61:H61"/>
    <mergeCell ref="D67:F67"/>
    <mergeCell ref="D70:F70"/>
    <mergeCell ref="A61:E61"/>
    <mergeCell ref="A62:J62"/>
    <mergeCell ref="D66:F66"/>
    <mergeCell ref="G67:H67"/>
    <mergeCell ref="I68:J68"/>
    <mergeCell ref="I69:J69"/>
    <mergeCell ref="A125:J125"/>
    <mergeCell ref="A130:J130"/>
    <mergeCell ref="A35:J35"/>
    <mergeCell ref="G66:H66"/>
    <mergeCell ref="I66:J66"/>
    <mergeCell ref="A65:J65"/>
    <mergeCell ref="A127:J127"/>
    <mergeCell ref="A128:J128"/>
    <mergeCell ref="I52:J52"/>
    <mergeCell ref="I67:J67"/>
    <mergeCell ref="A13:J13"/>
    <mergeCell ref="A16:J16"/>
    <mergeCell ref="A18:J18"/>
    <mergeCell ref="A27:J27"/>
    <mergeCell ref="A17:J17"/>
    <mergeCell ref="A19:J19"/>
    <mergeCell ref="A20:J20"/>
    <mergeCell ref="G79:H79"/>
    <mergeCell ref="I47:J47"/>
    <mergeCell ref="D48:F48"/>
    <mergeCell ref="G48:H48"/>
    <mergeCell ref="I48:J48"/>
    <mergeCell ref="A47:A48"/>
    <mergeCell ref="G78:H78"/>
    <mergeCell ref="A1:J1"/>
    <mergeCell ref="A2:J2"/>
    <mergeCell ref="A3:J3"/>
    <mergeCell ref="A5:J5"/>
    <mergeCell ref="A8:J8"/>
    <mergeCell ref="A9:J9"/>
    <mergeCell ref="A29:J29"/>
    <mergeCell ref="A30:J30"/>
    <mergeCell ref="A25:J25"/>
    <mergeCell ref="A23:J23"/>
    <mergeCell ref="A28:J28"/>
    <mergeCell ref="A12:J12"/>
    <mergeCell ref="A22:J22"/>
    <mergeCell ref="A24:J24"/>
    <mergeCell ref="A38:J38"/>
    <mergeCell ref="A39:J39"/>
    <mergeCell ref="D46:F46"/>
    <mergeCell ref="G77:H77"/>
    <mergeCell ref="I61:J61"/>
    <mergeCell ref="D52:F52"/>
    <mergeCell ref="I53:J53"/>
    <mergeCell ref="G52:H52"/>
    <mergeCell ref="D53:F53"/>
    <mergeCell ref="G53:H53"/>
    <mergeCell ref="A119:J119"/>
    <mergeCell ref="I74:J74"/>
    <mergeCell ref="D72:F72"/>
    <mergeCell ref="G72:H72"/>
    <mergeCell ref="I86:J86"/>
    <mergeCell ref="A117:J117"/>
    <mergeCell ref="A109:J109"/>
    <mergeCell ref="I77:J77"/>
    <mergeCell ref="I72:J72"/>
    <mergeCell ref="D73:F73"/>
    <mergeCell ref="B120:J120"/>
    <mergeCell ref="C121:J121"/>
    <mergeCell ref="I78:J78"/>
    <mergeCell ref="A92:J92"/>
    <mergeCell ref="I85:J85"/>
    <mergeCell ref="A76:A78"/>
    <mergeCell ref="G85:H85"/>
    <mergeCell ref="A100:J100"/>
    <mergeCell ref="A101:J101"/>
    <mergeCell ref="A108:J108"/>
    <mergeCell ref="A32:J32"/>
    <mergeCell ref="A33:J33"/>
    <mergeCell ref="D47:F47"/>
    <mergeCell ref="G47:H47"/>
    <mergeCell ref="A37:J37"/>
    <mergeCell ref="D45:F45"/>
    <mergeCell ref="G45:H45"/>
    <mergeCell ref="A40:J40"/>
    <mergeCell ref="A41:J41"/>
    <mergeCell ref="A42:J42"/>
    <mergeCell ref="I45:J45"/>
    <mergeCell ref="A44:J44"/>
    <mergeCell ref="D54:F54"/>
    <mergeCell ref="G54:H54"/>
    <mergeCell ref="A53:A54"/>
    <mergeCell ref="I54:J54"/>
    <mergeCell ref="G46:H46"/>
    <mergeCell ref="I46:J46"/>
    <mergeCell ref="D49:F49"/>
    <mergeCell ref="G49:H49"/>
    <mergeCell ref="A68:A71"/>
    <mergeCell ref="D68:F68"/>
    <mergeCell ref="G68:H68"/>
    <mergeCell ref="G71:H71"/>
    <mergeCell ref="G70:H70"/>
    <mergeCell ref="D69:F69"/>
    <mergeCell ref="G69:H69"/>
    <mergeCell ref="A96:J96"/>
    <mergeCell ref="A97:J97"/>
    <mergeCell ref="A98:J98"/>
    <mergeCell ref="D74:F74"/>
    <mergeCell ref="A73:A74"/>
    <mergeCell ref="G74:H74"/>
    <mergeCell ref="A83:A84"/>
    <mergeCell ref="D83:F83"/>
    <mergeCell ref="A86:A90"/>
    <mergeCell ref="D90:F90"/>
    <mergeCell ref="A111:J111"/>
    <mergeCell ref="A113:J113"/>
    <mergeCell ref="A115:J115"/>
    <mergeCell ref="A102:J102"/>
    <mergeCell ref="A103:J103"/>
    <mergeCell ref="A104:J104"/>
    <mergeCell ref="A106:J106"/>
    <mergeCell ref="A107:J107"/>
    <mergeCell ref="I49:J49"/>
    <mergeCell ref="A50:A51"/>
    <mergeCell ref="D50:F50"/>
    <mergeCell ref="G50:H50"/>
    <mergeCell ref="I50:J50"/>
    <mergeCell ref="D51:F51"/>
    <mergeCell ref="G51:H51"/>
    <mergeCell ref="I51:J51"/>
  </mergeCells>
  <printOptions/>
  <pageMargins left="0.984251968503937" right="0.7480314960629921" top="0.984251968503937" bottom="0.984251968503937" header="0.5118110236220472" footer="0.5118110236220472"/>
  <pageSetup horizontalDpi="1200" verticalDpi="1200" orientation="portrait" paperSize="9" scale="73" r:id="rId1"/>
  <headerFooter alignWithMargins="0">
    <oddFooter>&amp;LUCHWAŁA Nr XXXVII/236/09 Rady Gminy Kuryłówka z dnia 11 grudzień 2009 r.&amp;RStrona &amp;P z 5</oddFooter>
  </headerFooter>
  <rowBreaks count="5" manualBreakCount="5">
    <brk id="34" max="9" man="1"/>
    <brk id="54" max="9" man="1"/>
    <brk id="78" max="9" man="1"/>
    <brk id="111" max="9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Aga</cp:lastModifiedBy>
  <cp:lastPrinted>2010-01-25T07:17:34Z</cp:lastPrinted>
  <dcterms:created xsi:type="dcterms:W3CDTF">1997-02-26T13:46:56Z</dcterms:created>
  <dcterms:modified xsi:type="dcterms:W3CDTF">2010-01-25T07:17:52Z</dcterms:modified>
  <cp:category/>
  <cp:version/>
  <cp:contentType/>
  <cp:contentStatus/>
</cp:coreProperties>
</file>