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30.06.2009" sheetId="1" r:id="rId1"/>
  </sheets>
  <definedNames/>
  <calcPr fullCalcOnLoad="1"/>
</workbook>
</file>

<file path=xl/sharedStrings.xml><?xml version="1.0" encoding="utf-8"?>
<sst xmlns="http://schemas.openxmlformats.org/spreadsheetml/2006/main" count="146" uniqueCount="108">
  <si>
    <t>Rady Gminy Kuryłówka</t>
  </si>
  <si>
    <t>Rada Gminy Kuryłówka</t>
  </si>
  <si>
    <t>uchwala, co następuje:</t>
  </si>
  <si>
    <t>Dział</t>
  </si>
  <si>
    <t>Rozdział</t>
  </si>
  <si>
    <t>§</t>
  </si>
  <si>
    <t>Nazwa</t>
  </si>
  <si>
    <t>Zwiększenie</t>
  </si>
  <si>
    <t>Zmniejszenie</t>
  </si>
  <si>
    <t>RAZEM</t>
  </si>
  <si>
    <t>2. Nadzór na wykonaniem uchwały powierza się Komisji Budżetu, Rozwoju Gospodarczego i Porządku Publicznego.</t>
  </si>
  <si>
    <t>* * * * *</t>
  </si>
  <si>
    <t>w sprawie dokonania zmian w budżecie gminy w 2009 r.</t>
  </si>
  <si>
    <t>4300</t>
  </si>
  <si>
    <t>600</t>
  </si>
  <si>
    <t>4270</t>
  </si>
  <si>
    <t>60016</t>
  </si>
  <si>
    <t>60078</t>
  </si>
  <si>
    <t>§ 8. 1. Wykonanie uchwały powierza się Wójtowi Gminy.</t>
  </si>
  <si>
    <t>§ 9. Uchwała wchodzi w życie z dniem podjęcia.</t>
  </si>
  <si>
    <t>z dnia 30 czerwca 2009 r.</t>
  </si>
  <si>
    <t>2440</t>
  </si>
  <si>
    <t>2030</t>
  </si>
  <si>
    <t>852</t>
  </si>
  <si>
    <t>85219</t>
  </si>
  <si>
    <t>2008</t>
  </si>
  <si>
    <t>2009</t>
  </si>
  <si>
    <t>85295</t>
  </si>
  <si>
    <t>0960</t>
  </si>
  <si>
    <t>3028</t>
  </si>
  <si>
    <t>3029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</si>
  <si>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</si>
  <si>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</si>
  <si>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</si>
  <si>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</si>
  <si>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</si>
  <si>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</si>
  <si>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</si>
  <si>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</si>
  <si>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</si>
  <si>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</si>
  <si>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4268</t>
  </si>
  <si>
    <t>4269</t>
  </si>
  <si>
    <t>4308</t>
  </si>
  <si>
    <t>4309</t>
  </si>
  <si>
    <t>4448</t>
  </si>
  <si>
    <t>4449</t>
  </si>
  <si>
    <t>4748</t>
  </si>
  <si>
    <t>4749</t>
  </si>
  <si>
    <t>900</t>
  </si>
  <si>
    <t>90017</t>
  </si>
  <si>
    <t>2650</t>
  </si>
  <si>
    <t>921</t>
  </si>
  <si>
    <t>92120</t>
  </si>
  <si>
    <t>4170</t>
  </si>
  <si>
    <r>
      <t>2. Zwiększa się dotację przedmiotową do odprowadzanych ścieków dla Zakładu Gospodarki Komunalnej o kwotę 2 825,- zł z kwoty 14 124,- zł do kwoty 16 949,- zł z powodu zmiany (zwiększenia) planowanego rocznego odprowadzania ścieków z 15 000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na 18 000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.                                                                   </t>
    </r>
  </si>
  <si>
    <t>Transport i łączność</t>
  </si>
  <si>
    <t>Drogi publiczne gminne</t>
  </si>
  <si>
    <t>Usuwanie skutków klęsk żywiołowych</t>
  </si>
  <si>
    <t>Pomoc społeczna</t>
  </si>
  <si>
    <t>Ośrodki pomocy społecznej</t>
  </si>
  <si>
    <t>Pozostała działalność</t>
  </si>
  <si>
    <t>Dotacje otrzymane z funduszy celowych na realizację zadań bieżących jednostek sektora finansów publicznych</t>
  </si>
  <si>
    <t>Dotacje celowe otrzymane z budżetu państwa na realizację własnych zadań bieżących gmin (związków gmin)</t>
  </si>
  <si>
    <t>Dotacje rozwojowe oraz środki na finansowanie Współnej Polityki Rolnej</t>
  </si>
  <si>
    <t>Otrzymane spadki, zapisy i darowizny w postaci pieniężnej</t>
  </si>
  <si>
    <t>Gospodarka komunalna i ochrona środowiska</t>
  </si>
  <si>
    <t>Zakłady gospodarki komunalnej</t>
  </si>
  <si>
    <t>Kultura i ochrona dziedzictwa narodowego</t>
  </si>
  <si>
    <t>Ochrona zabytków i opieka nad zabytkami</t>
  </si>
  <si>
    <t>Zakup usług remontowych</t>
  </si>
  <si>
    <t>Wydatki osobowe niezaliczone do wynagrodzeń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</si>
  <si>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</si>
  <si>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</si>
  <si>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</si>
  <si>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</si>
  <si>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</si>
  <si>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</si>
  <si>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pozostałych</t>
  </si>
  <si>
    <t>Odpisy na zakładowy fundusz świadczeń socjalnych</t>
  </si>
  <si>
    <t>Zakup materiałów papierniczych do sprzętu drukarskiego i urządzeń kserograficznych</t>
  </si>
  <si>
    <t>Dotacja przedmiotowa z budżetu dla zakładu budżetowego</t>
  </si>
  <si>
    <t>1. Zadanie p.n. "Przebudowa dróg gminnych łącznikowych nr 104604R, 104605R, 104607R pomiędzy drogami powiatowymi i wojewódzką a ośrodkiem wypoczynkowym w Ożannie":</t>
  </si>
  <si>
    <t>- zmniejszenie wydatków na zadanie o kwotę 100 000,00 zł w roku 2009 z kwoty 100 000,00 na kwotę 0,00 zł,</t>
  </si>
  <si>
    <r>
      <rPr>
        <sz val="12"/>
        <rFont val="Czcionka tekstu podstawowego"/>
        <family val="0"/>
      </rPr>
      <t>●</t>
    </r>
    <r>
      <rPr>
        <sz val="12"/>
        <rFont val="Times New Roman"/>
        <family val="1"/>
      </rPr>
      <t>Zwiększenie wydatków na zadanie w roku 2010 wynika z kontynuacji zadania.</t>
    </r>
  </si>
  <si>
    <r>
      <t xml:space="preserve">§ 2. Wprowadza się wykaz limitów wydatków budżetowych na realizację wieloletniego programu inwestycyjnego - zgodnie z </t>
    </r>
    <r>
      <rPr>
        <i/>
        <sz val="12"/>
        <rFont val="Times New Roman"/>
        <family val="1"/>
      </rPr>
      <t>Załącznikiem Nr 1</t>
    </r>
    <r>
      <rPr>
        <sz val="12"/>
        <rFont val="Times New Roman"/>
        <family val="1"/>
      </rPr>
      <t xml:space="preserve"> do niniejszej uchwały.</t>
    </r>
  </si>
  <si>
    <t>§ 3. Dokonuje się zmian w planie dochodów budżetu Gminy Kuryłówka poprzez:</t>
  </si>
  <si>
    <t>§ 4. Dokonuje się zmian w planie wydatków budżetu Gminy Kuryłówka poprzez:</t>
  </si>
  <si>
    <r>
      <t>§ 6. 1. Zwiększa się dotację przedmiotową do poboru wody dla Zakładu Gospodarki Komunalnej o kwotę 7 383,- zł z kwoty 73 830,- zł do kwoty 81 213,- zł z powodu zmiany (zwiększenia) planowanego rocznego poboru wody z 100 000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na 110 000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.                                                                   </t>
    </r>
  </si>
  <si>
    <r>
      <t xml:space="preserve">§ 5. Ustala się wydatki na projekty realizowane ze środków pochodzących z budżetu Unii Europejskiej, zgodnie z </t>
    </r>
    <r>
      <rPr>
        <i/>
        <sz val="12"/>
        <rFont val="Times New Roman"/>
        <family val="1"/>
      </rPr>
      <t xml:space="preserve">Załącznikiem Nr 2 </t>
    </r>
    <r>
      <rPr>
        <sz val="12"/>
        <rFont val="Times New Roman"/>
        <family val="1"/>
      </rPr>
      <t xml:space="preserve">do niniejszej uchwały.                                                                      </t>
    </r>
  </si>
  <si>
    <r>
      <t xml:space="preserve">3. Ustala się kwoty i zakres dotacji przedmiotowych dla Zakładu Gospodarki Komunalnej na łączną kwotę </t>
    </r>
    <r>
      <rPr>
        <b/>
        <sz val="12"/>
        <rFont val="Times New Roman"/>
        <family val="1"/>
      </rPr>
      <t>98 162,- zł</t>
    </r>
    <r>
      <rPr>
        <sz val="12"/>
        <rFont val="Times New Roman"/>
        <family val="1"/>
      </rPr>
      <t xml:space="preserve"> zgodnie z </t>
    </r>
    <r>
      <rPr>
        <i/>
        <sz val="12"/>
        <rFont val="Times New Roman"/>
        <family val="1"/>
      </rPr>
      <t>Załącznikiem Nr 3</t>
    </r>
    <r>
      <rPr>
        <sz val="12"/>
        <rFont val="Times New Roman"/>
        <family val="1"/>
      </rPr>
      <t xml:space="preserve"> do niniejszej uchwały.</t>
    </r>
  </si>
  <si>
    <r>
      <t xml:space="preserve">2. </t>
    </r>
    <r>
      <rPr>
        <sz val="12"/>
        <rFont val="Times New Roman"/>
        <family val="1"/>
      </rPr>
      <t xml:space="preserve">Ustala się plan przychodów i wydatków dla Zakładu Budżetowego - zgodnie z </t>
    </r>
    <r>
      <rPr>
        <i/>
        <sz val="12"/>
        <rFont val="Times New Roman"/>
        <family val="1"/>
      </rPr>
      <t>Załącznikiem Nr 4</t>
    </r>
    <r>
      <rPr>
        <sz val="12"/>
        <rFont val="Times New Roman"/>
        <family val="1"/>
      </rPr>
      <t xml:space="preserve"> do niniejszej uchwały.</t>
    </r>
  </si>
  <si>
    <t>6050</t>
  </si>
  <si>
    <t>Wydatki inwestycyjne jednostek budżetowych</t>
  </si>
  <si>
    <t>Na podstawie art. 18 ust. 2 pkt 4 ustawy z dnia 8 marca 1990 r. o samorządzie gminnym                                  (t. j. Dz. U. z 2001 r. Nr 142, poz. 1591 ze zm.) oraz art. 184 ustawy z dnia 30 czerwca 2005 r. o finansach publicznych (Dz. U. z 2005 r. Nr 249, poz. 2104 ze zm.)</t>
  </si>
  <si>
    <t>§ 1. Do ustalonego limitu wydatków na wieloltenie programy inwestycyjne, p.n. "Budowa infrastruktury oświatowej, zapewnienie odbioru ścieków gospodarstwom i podmiotom gminy Kuryłówka, przebudowa                   i modernizacja dróg gminnych" przyjętego Uchwałą Nr XXVIII/193/09 Rady Gminy Kuryłówka z dnia           24 lutego 2009 r. wprowadza się następujące zmiany:</t>
  </si>
  <si>
    <t>- zwiększenie wydatków na zadanie o kwotę 100 000,00 zł w roku 2010 z kwoty 2 156 000,00 na kwotę           2 256 000,00 zł,</t>
  </si>
  <si>
    <r>
      <rPr>
        <sz val="12"/>
        <rFont val="Czcionka tekstu podstawowego"/>
        <family val="0"/>
      </rPr>
      <t>●</t>
    </r>
    <r>
      <rPr>
        <sz val="12"/>
        <rFont val="Times New Roman"/>
        <family val="1"/>
      </rPr>
      <t>Zmniejszenie wydatków na zadanie w roku 2009 wynika z braku środków finansowych w związku                     z niezakwalifikowaniem się wniosku do Regionalnego Progaramu Operacyjnego Województwa Podkarpackiego 2007-2013.</t>
    </r>
  </si>
  <si>
    <r>
      <t>§ 7. 1.  Dokonuje się zmiany w planie finansowym zakładu budżetowego przez zwiększenia przychodów             z kwoty 496 240,- zł na kwotę 506 448,- zł z tytułu zwiększenia planowanego rocznego poboru wody                 z 100 000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na 110 000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oraz z tytułu zwiększenia planowanego rocznego odprowadzania ścieków               z 15 000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na 18 000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oraz zwiększenia wydatków z kwoty 495 400,- zł na kwotę 505 608,- zł.</t>
    </r>
  </si>
  <si>
    <t>700</t>
  </si>
  <si>
    <t>70005</t>
  </si>
  <si>
    <t>6060</t>
  </si>
  <si>
    <t>Gospodarka mieszkaniowa</t>
  </si>
  <si>
    <t>Gospodarka gruntami i nieruchomościami</t>
  </si>
  <si>
    <t>Wydatki na zakupy inwestycyjne jednostek budżetowych</t>
  </si>
  <si>
    <t>Ogółem zwiększa się dochody o kwotę 271 710,-</t>
  </si>
  <si>
    <t>Ogółem zwiększa się wydatki o kwotę 271 710,-</t>
  </si>
  <si>
    <t>UCHWAŁA Nr XXXI/212/09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</si>
</sst>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Symbol"/>
      <family val="1"/>
    </font>
    <font>
      <sz val="12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20" borderId="12" xfId="0" applyNumberFormat="1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49" fontId="2" fillId="2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49" fontId="4" fillId="2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center" vertical="center"/>
    </xf>
    <xf numFmtId="4" fontId="2" fillId="20" borderId="13" xfId="0" applyNumberFormat="1" applyFont="1" applyFill="1" applyBorder="1" applyAlignment="1">
      <alignment horizontal="right" vertical="center"/>
    </xf>
    <xf numFmtId="4" fontId="2" fillId="20" borderId="17" xfId="0" applyNumberFormat="1" applyFont="1" applyFill="1" applyBorder="1" applyAlignment="1">
      <alignment horizontal="right" vertical="center"/>
    </xf>
    <xf numFmtId="0" fontId="2" fillId="20" borderId="18" xfId="0" applyFont="1" applyFill="1" applyBorder="1" applyAlignment="1">
      <alignment horizontal="left" vertical="center" wrapText="1"/>
    </xf>
    <xf numFmtId="0" fontId="2" fillId="20" borderId="19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" fontId="3" fillId="0" borderId="1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2" fillId="20" borderId="18" xfId="0" applyNumberFormat="1" applyFont="1" applyFill="1" applyBorder="1" applyAlignment="1">
      <alignment horizontal="right" vertical="center"/>
    </xf>
    <xf numFmtId="4" fontId="2" fillId="20" borderId="29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2" fillId="20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91">
      <selection activeCell="A2" sqref="A2:J2"/>
    </sheetView>
  </sheetViews>
  <sheetFormatPr defaultColWidth="9.140625" defaultRowHeight="15"/>
  <cols>
    <col min="1" max="12" width="9.140625" style="8" customWidth="1"/>
    <col min="13" max="13" width="10.140625" style="8" bestFit="1" customWidth="1"/>
    <col min="14" max="16384" width="9.140625" style="8" customWidth="1"/>
  </cols>
  <sheetData>
    <row r="1" spans="1:10" ht="15.75">
      <c r="A1" s="96" t="s">
        <v>107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.75">
      <c r="A3" s="96" t="s">
        <v>20</v>
      </c>
      <c r="B3" s="96"/>
      <c r="C3" s="96"/>
      <c r="D3" s="96"/>
      <c r="E3" s="96"/>
      <c r="F3" s="96"/>
      <c r="G3" s="96"/>
      <c r="H3" s="96"/>
      <c r="I3" s="96"/>
      <c r="J3" s="96"/>
    </row>
    <row r="5" spans="1:10" ht="15.75">
      <c r="A5" s="96" t="s">
        <v>12</v>
      </c>
      <c r="B5" s="96"/>
      <c r="C5" s="96"/>
      <c r="D5" s="96"/>
      <c r="E5" s="96"/>
      <c r="F5" s="96"/>
      <c r="G5" s="96"/>
      <c r="H5" s="96"/>
      <c r="I5" s="96"/>
      <c r="J5" s="96"/>
    </row>
    <row r="8" spans="1:10" ht="51" customHeight="1">
      <c r="A8" s="120" t="s">
        <v>94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.75">
      <c r="A9" s="104"/>
      <c r="B9" s="118"/>
      <c r="C9" s="118"/>
      <c r="D9" s="118"/>
      <c r="E9" s="118"/>
      <c r="F9" s="118"/>
      <c r="G9" s="118"/>
      <c r="H9" s="118"/>
      <c r="I9" s="118"/>
      <c r="J9" s="118"/>
    </row>
    <row r="12" spans="1:10" ht="15.75">
      <c r="A12" s="96" t="s">
        <v>1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5.75">
      <c r="A13" s="96" t="s">
        <v>2</v>
      </c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5.7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79.5" customHeight="1">
      <c r="A15" s="34" t="s">
        <v>95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38.25" customHeight="1">
      <c r="A16" s="34" t="s">
        <v>82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33" customHeight="1">
      <c r="A17" s="98" t="s">
        <v>83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35.25" customHeight="1">
      <c r="A18" s="98" t="s">
        <v>96</v>
      </c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54.75" customHeight="1">
      <c r="A19" s="98" t="s">
        <v>97</v>
      </c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24" customHeight="1">
      <c r="A20" s="98" t="s">
        <v>84</v>
      </c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15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39.75" customHeight="1">
      <c r="A22" s="34" t="s">
        <v>85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5.75">
      <c r="A23" s="96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6.5" thickBot="1">
      <c r="A24" s="33" t="s">
        <v>86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6.5" thickBot="1">
      <c r="A25" s="11" t="s">
        <v>3</v>
      </c>
      <c r="B25" s="11" t="s">
        <v>4</v>
      </c>
      <c r="C25" s="12" t="s">
        <v>5</v>
      </c>
      <c r="D25" s="88" t="s">
        <v>6</v>
      </c>
      <c r="E25" s="89"/>
      <c r="F25" s="90"/>
      <c r="G25" s="91" t="s">
        <v>7</v>
      </c>
      <c r="H25" s="90"/>
      <c r="I25" s="92" t="s">
        <v>8</v>
      </c>
      <c r="J25" s="93"/>
    </row>
    <row r="26" spans="1:10" ht="16.5" thickBot="1">
      <c r="A26" s="4" t="s">
        <v>14</v>
      </c>
      <c r="B26" s="24"/>
      <c r="C26" s="25"/>
      <c r="D26" s="30" t="s">
        <v>56</v>
      </c>
      <c r="E26" s="31"/>
      <c r="F26" s="32"/>
      <c r="G26" s="76">
        <f>G27+G29</f>
        <v>182000</v>
      </c>
      <c r="H26" s="95"/>
      <c r="I26" s="76">
        <f>I27+I29</f>
        <v>0</v>
      </c>
      <c r="J26" s="77"/>
    </row>
    <row r="27" spans="1:10" ht="21" customHeight="1">
      <c r="A27" s="78"/>
      <c r="B27" s="7" t="s">
        <v>16</v>
      </c>
      <c r="C27" s="7"/>
      <c r="D27" s="79" t="s">
        <v>57</v>
      </c>
      <c r="E27" s="80"/>
      <c r="F27" s="81"/>
      <c r="G27" s="51">
        <f>G28</f>
        <v>32000</v>
      </c>
      <c r="H27" s="51"/>
      <c r="I27" s="51">
        <f>I28</f>
        <v>0</v>
      </c>
      <c r="J27" s="52"/>
    </row>
    <row r="28" spans="1:10" ht="68.25" customHeight="1">
      <c r="A28" s="78"/>
      <c r="B28" s="23"/>
      <c r="C28" s="23" t="s">
        <v>21</v>
      </c>
      <c r="D28" s="37" t="s">
        <v>62</v>
      </c>
      <c r="E28" s="38"/>
      <c r="F28" s="43"/>
      <c r="G28" s="40">
        <v>32000</v>
      </c>
      <c r="H28" s="40"/>
      <c r="I28" s="41"/>
      <c r="J28" s="42"/>
    </row>
    <row r="29" spans="1:10" ht="40.5" customHeight="1">
      <c r="A29" s="78"/>
      <c r="B29" s="19" t="s">
        <v>17</v>
      </c>
      <c r="C29" s="19"/>
      <c r="D29" s="66" t="s">
        <v>58</v>
      </c>
      <c r="E29" s="67"/>
      <c r="F29" s="68"/>
      <c r="G29" s="69">
        <f>G30</f>
        <v>150000</v>
      </c>
      <c r="H29" s="69"/>
      <c r="I29" s="69">
        <f>I30</f>
        <v>0</v>
      </c>
      <c r="J29" s="70"/>
    </row>
    <row r="30" spans="1:10" ht="68.25" customHeight="1" thickBot="1">
      <c r="A30" s="78"/>
      <c r="B30" s="19"/>
      <c r="C30" s="23" t="s">
        <v>22</v>
      </c>
      <c r="D30" s="71" t="s">
        <v>63</v>
      </c>
      <c r="E30" s="72"/>
      <c r="F30" s="39"/>
      <c r="G30" s="73">
        <v>150000</v>
      </c>
      <c r="H30" s="73"/>
      <c r="I30" s="74"/>
      <c r="J30" s="75"/>
    </row>
    <row r="31" spans="1:10" ht="25.5" customHeight="1" thickBot="1">
      <c r="A31" s="4" t="s">
        <v>23</v>
      </c>
      <c r="B31" s="24"/>
      <c r="C31" s="25"/>
      <c r="D31" s="30" t="s">
        <v>59</v>
      </c>
      <c r="E31" s="31"/>
      <c r="F31" s="32"/>
      <c r="G31" s="76">
        <f>G32+G35</f>
        <v>89710</v>
      </c>
      <c r="H31" s="95"/>
      <c r="I31" s="76">
        <f>I32+I35</f>
        <v>0</v>
      </c>
      <c r="J31" s="77"/>
    </row>
    <row r="32" spans="1:10" ht="29.25" customHeight="1">
      <c r="A32" s="78"/>
      <c r="B32" s="7" t="s">
        <v>24</v>
      </c>
      <c r="C32" s="7"/>
      <c r="D32" s="79" t="s">
        <v>60</v>
      </c>
      <c r="E32" s="80"/>
      <c r="F32" s="81"/>
      <c r="G32" s="51">
        <f>SUM(G33:H34)</f>
        <v>87710</v>
      </c>
      <c r="H32" s="51"/>
      <c r="I32" s="51">
        <f>SUM(I33:J34)</f>
        <v>0</v>
      </c>
      <c r="J32" s="52"/>
    </row>
    <row r="33" spans="1:10" ht="55.5" customHeight="1">
      <c r="A33" s="78"/>
      <c r="B33" s="35"/>
      <c r="C33" s="23" t="s">
        <v>25</v>
      </c>
      <c r="D33" s="37" t="s">
        <v>64</v>
      </c>
      <c r="E33" s="38"/>
      <c r="F33" s="43"/>
      <c r="G33" s="40">
        <v>83300</v>
      </c>
      <c r="H33" s="40"/>
      <c r="I33" s="41"/>
      <c r="J33" s="42"/>
    </row>
    <row r="34" spans="1:10" ht="53.25" customHeight="1">
      <c r="A34" s="78"/>
      <c r="B34" s="36"/>
      <c r="C34" s="23" t="s">
        <v>26</v>
      </c>
      <c r="D34" s="37" t="s">
        <v>64</v>
      </c>
      <c r="E34" s="38"/>
      <c r="F34" s="43"/>
      <c r="G34" s="40">
        <v>4410</v>
      </c>
      <c r="H34" s="40"/>
      <c r="I34" s="41"/>
      <c r="J34" s="42"/>
    </row>
    <row r="35" spans="1:10" ht="22.5" customHeight="1">
      <c r="A35" s="78"/>
      <c r="B35" s="19" t="s">
        <v>27</v>
      </c>
      <c r="C35" s="19"/>
      <c r="D35" s="37" t="s">
        <v>61</v>
      </c>
      <c r="E35" s="38"/>
      <c r="F35" s="43"/>
      <c r="G35" s="40">
        <f>G36</f>
        <v>2000</v>
      </c>
      <c r="H35" s="40"/>
      <c r="I35" s="40">
        <f>I36</f>
        <v>0</v>
      </c>
      <c r="J35" s="47"/>
    </row>
    <row r="36" spans="1:10" ht="50.25" customHeight="1" thickBot="1">
      <c r="A36" s="112"/>
      <c r="B36" s="20"/>
      <c r="C36" s="20" t="s">
        <v>28</v>
      </c>
      <c r="D36" s="37" t="s">
        <v>65</v>
      </c>
      <c r="E36" s="38"/>
      <c r="F36" s="39"/>
      <c r="G36" s="40">
        <v>2000</v>
      </c>
      <c r="H36" s="40"/>
      <c r="I36" s="41"/>
      <c r="J36" s="42"/>
    </row>
    <row r="37" spans="1:10" ht="16.5" thickBot="1">
      <c r="A37" s="105"/>
      <c r="B37" s="106"/>
      <c r="C37" s="106"/>
      <c r="D37" s="106"/>
      <c r="E37" s="107"/>
      <c r="F37" s="2" t="s">
        <v>9</v>
      </c>
      <c r="G37" s="53">
        <f>G26+G31</f>
        <v>271710</v>
      </c>
      <c r="H37" s="54"/>
      <c r="I37" s="53">
        <f>I26+I31</f>
        <v>0</v>
      </c>
      <c r="J37" s="54"/>
    </row>
    <row r="38" spans="1:10" ht="16.5" thickBot="1">
      <c r="A38" s="55" t="s">
        <v>105</v>
      </c>
      <c r="B38" s="56"/>
      <c r="C38" s="56"/>
      <c r="D38" s="56"/>
      <c r="E38" s="56"/>
      <c r="F38" s="56"/>
      <c r="G38" s="56"/>
      <c r="H38" s="56"/>
      <c r="I38" s="56"/>
      <c r="J38" s="57"/>
    </row>
    <row r="39" spans="1:10" ht="15.75">
      <c r="A39" s="13"/>
      <c r="B39" s="13"/>
      <c r="C39" s="13"/>
      <c r="D39" s="14"/>
      <c r="E39" s="14"/>
      <c r="F39" s="14"/>
      <c r="G39" s="15"/>
      <c r="H39" s="15"/>
      <c r="I39" s="15"/>
      <c r="J39" s="15"/>
    </row>
    <row r="40" spans="1:10" ht="15.75">
      <c r="A40" s="13"/>
      <c r="B40" s="13"/>
      <c r="C40" s="13"/>
      <c r="D40" s="14"/>
      <c r="E40" s="14"/>
      <c r="F40" s="14"/>
      <c r="G40" s="15"/>
      <c r="H40" s="15"/>
      <c r="I40" s="15"/>
      <c r="J40" s="15"/>
    </row>
    <row r="41" spans="1:10" ht="16.5" thickBot="1">
      <c r="A41" s="58" t="s">
        <v>87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ht="16.5" thickBot="1">
      <c r="A42" s="2" t="s">
        <v>3</v>
      </c>
      <c r="B42" s="2" t="s">
        <v>4</v>
      </c>
      <c r="C42" s="3" t="s">
        <v>5</v>
      </c>
      <c r="D42" s="59" t="s">
        <v>6</v>
      </c>
      <c r="E42" s="60"/>
      <c r="F42" s="61"/>
      <c r="G42" s="62" t="s">
        <v>7</v>
      </c>
      <c r="H42" s="63"/>
      <c r="I42" s="64" t="s">
        <v>8</v>
      </c>
      <c r="J42" s="65"/>
    </row>
    <row r="43" spans="1:10" ht="20.25" customHeight="1" thickBot="1">
      <c r="A43" s="4" t="s">
        <v>14</v>
      </c>
      <c r="B43" s="5"/>
      <c r="C43" s="6"/>
      <c r="D43" s="30" t="s">
        <v>56</v>
      </c>
      <c r="E43" s="31"/>
      <c r="F43" s="32"/>
      <c r="G43" s="28">
        <f>G44+G47</f>
        <v>282000</v>
      </c>
      <c r="H43" s="28"/>
      <c r="I43" s="28">
        <f>I44+I47</f>
        <v>100000</v>
      </c>
      <c r="J43" s="29"/>
    </row>
    <row r="44" spans="1:10" ht="18" customHeight="1">
      <c r="A44" s="44"/>
      <c r="B44" s="27" t="s">
        <v>16</v>
      </c>
      <c r="C44" s="27"/>
      <c r="D44" s="79" t="s">
        <v>57</v>
      </c>
      <c r="E44" s="80"/>
      <c r="F44" s="81"/>
      <c r="G44" s="51">
        <f>SUM(G45:H46)</f>
        <v>32000</v>
      </c>
      <c r="H44" s="51"/>
      <c r="I44" s="51">
        <f>SUM(I45:J46)</f>
        <v>100000</v>
      </c>
      <c r="J44" s="52"/>
    </row>
    <row r="45" spans="1:10" ht="18" customHeight="1">
      <c r="A45" s="86"/>
      <c r="B45" s="35"/>
      <c r="C45" s="1" t="s">
        <v>15</v>
      </c>
      <c r="D45" s="71" t="s">
        <v>70</v>
      </c>
      <c r="E45" s="72"/>
      <c r="F45" s="39"/>
      <c r="G45" s="73">
        <v>32000</v>
      </c>
      <c r="H45" s="73"/>
      <c r="I45" s="74"/>
      <c r="J45" s="75"/>
    </row>
    <row r="46" spans="1:10" ht="36" customHeight="1">
      <c r="A46" s="86"/>
      <c r="B46" s="84"/>
      <c r="C46" s="1" t="s">
        <v>92</v>
      </c>
      <c r="D46" s="71" t="s">
        <v>93</v>
      </c>
      <c r="E46" s="72"/>
      <c r="F46" s="39"/>
      <c r="G46" s="73"/>
      <c r="H46" s="73"/>
      <c r="I46" s="74">
        <v>100000</v>
      </c>
      <c r="J46" s="75"/>
    </row>
    <row r="47" spans="1:10" ht="39.75" customHeight="1">
      <c r="A47" s="86"/>
      <c r="B47" s="20" t="s">
        <v>17</v>
      </c>
      <c r="C47" s="7"/>
      <c r="D47" s="99" t="s">
        <v>58</v>
      </c>
      <c r="E47" s="100"/>
      <c r="F47" s="101"/>
      <c r="G47" s="102">
        <f>G48</f>
        <v>250000</v>
      </c>
      <c r="H47" s="102"/>
      <c r="I47" s="102">
        <f>I48</f>
        <v>0</v>
      </c>
      <c r="J47" s="114"/>
    </row>
    <row r="48" spans="1:10" ht="20.25" customHeight="1" thickBot="1">
      <c r="A48" s="119"/>
      <c r="B48" s="23"/>
      <c r="C48" s="23" t="s">
        <v>15</v>
      </c>
      <c r="D48" s="71" t="s">
        <v>70</v>
      </c>
      <c r="E48" s="72"/>
      <c r="F48" s="39"/>
      <c r="G48" s="73">
        <v>250000</v>
      </c>
      <c r="H48" s="73"/>
      <c r="I48" s="74"/>
      <c r="J48" s="75"/>
    </row>
    <row r="49" spans="1:10" ht="20.25" customHeight="1" thickBot="1">
      <c r="A49" s="4" t="s">
        <v>99</v>
      </c>
      <c r="B49" s="5"/>
      <c r="C49" s="6"/>
      <c r="D49" s="30" t="s">
        <v>102</v>
      </c>
      <c r="E49" s="31"/>
      <c r="F49" s="32"/>
      <c r="G49" s="28">
        <f>G50</f>
        <v>4000</v>
      </c>
      <c r="H49" s="28"/>
      <c r="I49" s="28">
        <f>I50</f>
        <v>4000</v>
      </c>
      <c r="J49" s="28"/>
    </row>
    <row r="50" spans="1:10" ht="40.5" customHeight="1">
      <c r="A50" s="85"/>
      <c r="B50" s="7" t="s">
        <v>100</v>
      </c>
      <c r="C50" s="27"/>
      <c r="D50" s="79" t="s">
        <v>103</v>
      </c>
      <c r="E50" s="80"/>
      <c r="F50" s="81"/>
      <c r="G50" s="51">
        <f>SUM(G51:H52)</f>
        <v>4000</v>
      </c>
      <c r="H50" s="51"/>
      <c r="I50" s="51">
        <f>SUM(I51:J52)</f>
        <v>4000</v>
      </c>
      <c r="J50" s="52"/>
    </row>
    <row r="51" spans="1:10" ht="20.25" customHeight="1">
      <c r="A51" s="86"/>
      <c r="B51" s="82"/>
      <c r="C51" s="1" t="s">
        <v>13</v>
      </c>
      <c r="D51" s="71" t="s">
        <v>78</v>
      </c>
      <c r="E51" s="72"/>
      <c r="F51" s="39"/>
      <c r="G51" s="103"/>
      <c r="H51" s="103"/>
      <c r="I51" s="73">
        <v>4000</v>
      </c>
      <c r="J51" s="94"/>
    </row>
    <row r="52" spans="1:10" ht="57.75" customHeight="1" thickBot="1">
      <c r="A52" s="86"/>
      <c r="B52" s="83"/>
      <c r="C52" s="1" t="s">
        <v>101</v>
      </c>
      <c r="D52" s="71" t="s">
        <v>104</v>
      </c>
      <c r="E52" s="72"/>
      <c r="F52" s="39"/>
      <c r="G52" s="103">
        <v>4000</v>
      </c>
      <c r="H52" s="103"/>
      <c r="I52" s="40"/>
      <c r="J52" s="47"/>
    </row>
    <row r="53" spans="1:10" ht="23.25" customHeight="1" thickBot="1">
      <c r="A53" s="4" t="s">
        <v>23</v>
      </c>
      <c r="B53" s="5"/>
      <c r="C53" s="6"/>
      <c r="D53" s="30" t="s">
        <v>59</v>
      </c>
      <c r="E53" s="31"/>
      <c r="F53" s="32"/>
      <c r="G53" s="28">
        <f>G54+G75</f>
        <v>89710</v>
      </c>
      <c r="H53" s="28"/>
      <c r="I53" s="28">
        <f>I54+I75</f>
        <v>0</v>
      </c>
      <c r="J53" s="29"/>
    </row>
    <row r="54" spans="1:10" ht="21.75" customHeight="1">
      <c r="A54" s="85"/>
      <c r="B54" s="7" t="s">
        <v>24</v>
      </c>
      <c r="C54" s="27"/>
      <c r="D54" s="79" t="s">
        <v>60</v>
      </c>
      <c r="E54" s="80"/>
      <c r="F54" s="81"/>
      <c r="G54" s="51">
        <f>SUM(G55:H74)</f>
        <v>87710</v>
      </c>
      <c r="H54" s="51"/>
      <c r="I54" s="51">
        <f>SUM(I55:J74)</f>
        <v>0</v>
      </c>
      <c r="J54" s="52"/>
    </row>
    <row r="55" spans="1:13" ht="36.75" customHeight="1">
      <c r="A55" s="86"/>
      <c r="B55" s="82"/>
      <c r="C55" s="1" t="s">
        <v>29</v>
      </c>
      <c r="D55" s="71" t="s">
        <v>71</v>
      </c>
      <c r="E55" s="72"/>
      <c r="F55" s="39"/>
      <c r="G55" s="103">
        <v>284.91</v>
      </c>
      <c r="H55" s="103"/>
      <c r="I55" s="73"/>
      <c r="J55" s="94"/>
      <c r="M55" s="26"/>
    </row>
    <row r="56" spans="1:13" ht="37.5" customHeight="1">
      <c r="A56" s="86"/>
      <c r="B56" s="83"/>
      <c r="C56" s="1" t="s">
        <v>30</v>
      </c>
      <c r="D56" s="71" t="s">
        <v>71</v>
      </c>
      <c r="E56" s="72"/>
      <c r="F56" s="39"/>
      <c r="G56" s="103">
        <v>15.09</v>
      </c>
      <c r="H56" s="103"/>
      <c r="I56" s="40"/>
      <c r="J56" s="47"/>
      <c r="M56" s="26"/>
    </row>
    <row r="57" spans="1:10" ht="37.5" customHeight="1">
      <c r="A57" s="86"/>
      <c r="B57" s="83"/>
      <c r="C57" s="1" t="s">
        <v>31</v>
      </c>
      <c r="D57" s="37" t="s">
        <v>72</v>
      </c>
      <c r="E57" s="38"/>
      <c r="F57" s="43"/>
      <c r="G57" s="103">
        <v>31386.28</v>
      </c>
      <c r="H57" s="103"/>
      <c r="I57" s="40"/>
      <c r="J57" s="47"/>
    </row>
    <row r="58" spans="1:10" ht="37.5" customHeight="1">
      <c r="A58" s="86"/>
      <c r="B58" s="83"/>
      <c r="C58" s="1" t="s">
        <v>32</v>
      </c>
      <c r="D58" s="37" t="s">
        <v>72</v>
      </c>
      <c r="E58" s="38"/>
      <c r="F58" s="43"/>
      <c r="G58" s="103">
        <v>1662.35</v>
      </c>
      <c r="H58" s="103"/>
      <c r="I58" s="40"/>
      <c r="J58" s="47"/>
    </row>
    <row r="59" spans="1:10" ht="45" customHeight="1">
      <c r="A59" s="86"/>
      <c r="B59" s="83"/>
      <c r="C59" s="1" t="s">
        <v>33</v>
      </c>
      <c r="D59" s="37" t="s">
        <v>73</v>
      </c>
      <c r="E59" s="38"/>
      <c r="F59" s="43"/>
      <c r="G59" s="103">
        <v>2164.86</v>
      </c>
      <c r="H59" s="103"/>
      <c r="I59" s="40"/>
      <c r="J59" s="47"/>
    </row>
    <row r="60" spans="1:10" ht="41.25" customHeight="1">
      <c r="A60" s="86"/>
      <c r="B60" s="83"/>
      <c r="C60" s="1" t="s">
        <v>34</v>
      </c>
      <c r="D60" s="37" t="s">
        <v>73</v>
      </c>
      <c r="E60" s="38"/>
      <c r="F60" s="43"/>
      <c r="G60" s="45">
        <v>114.66</v>
      </c>
      <c r="H60" s="46"/>
      <c r="I60" s="40"/>
      <c r="J60" s="47"/>
    </row>
    <row r="61" spans="1:10" ht="21" customHeight="1">
      <c r="A61" s="86"/>
      <c r="B61" s="83"/>
      <c r="C61" s="1" t="s">
        <v>35</v>
      </c>
      <c r="D61" s="37" t="s">
        <v>74</v>
      </c>
      <c r="E61" s="38"/>
      <c r="F61" s="43"/>
      <c r="G61" s="45">
        <v>333</v>
      </c>
      <c r="H61" s="46"/>
      <c r="I61" s="40"/>
      <c r="J61" s="47"/>
    </row>
    <row r="62" spans="1:10" ht="21" customHeight="1">
      <c r="A62" s="86"/>
      <c r="B62" s="83"/>
      <c r="C62" s="1" t="s">
        <v>36</v>
      </c>
      <c r="D62" s="37" t="s">
        <v>74</v>
      </c>
      <c r="E62" s="38"/>
      <c r="F62" s="43"/>
      <c r="G62" s="45">
        <v>17.64</v>
      </c>
      <c r="H62" s="46"/>
      <c r="I62" s="40"/>
      <c r="J62" s="47"/>
    </row>
    <row r="63" spans="1:10" ht="21" customHeight="1">
      <c r="A63" s="86"/>
      <c r="B63" s="83"/>
      <c r="C63" s="1" t="s">
        <v>37</v>
      </c>
      <c r="D63" s="37" t="s">
        <v>75</v>
      </c>
      <c r="E63" s="38"/>
      <c r="F63" s="43"/>
      <c r="G63" s="45">
        <v>26591.6</v>
      </c>
      <c r="H63" s="46"/>
      <c r="I63" s="40"/>
      <c r="J63" s="47"/>
    </row>
    <row r="64" spans="1:10" ht="21" customHeight="1">
      <c r="A64" s="86"/>
      <c r="B64" s="83"/>
      <c r="C64" s="1" t="s">
        <v>38</v>
      </c>
      <c r="D64" s="37" t="s">
        <v>75</v>
      </c>
      <c r="E64" s="38"/>
      <c r="F64" s="43"/>
      <c r="G64" s="45">
        <v>1408.4</v>
      </c>
      <c r="H64" s="46"/>
      <c r="I64" s="40"/>
      <c r="J64" s="47"/>
    </row>
    <row r="65" spans="1:10" ht="44.25" customHeight="1">
      <c r="A65" s="86"/>
      <c r="B65" s="83"/>
      <c r="C65" s="1" t="s">
        <v>39</v>
      </c>
      <c r="D65" s="37" t="s">
        <v>76</v>
      </c>
      <c r="E65" s="38"/>
      <c r="F65" s="43"/>
      <c r="G65" s="45">
        <v>5071.41</v>
      </c>
      <c r="H65" s="46"/>
      <c r="I65" s="40"/>
      <c r="J65" s="47"/>
    </row>
    <row r="66" spans="1:10" ht="37.5" customHeight="1">
      <c r="A66" s="86"/>
      <c r="B66" s="83"/>
      <c r="C66" s="1" t="s">
        <v>40</v>
      </c>
      <c r="D66" s="37" t="s">
        <v>76</v>
      </c>
      <c r="E66" s="38"/>
      <c r="F66" s="43"/>
      <c r="G66" s="45">
        <v>268.6</v>
      </c>
      <c r="H66" s="46"/>
      <c r="I66" s="40"/>
      <c r="J66" s="47"/>
    </row>
    <row r="67" spans="1:10" ht="21" customHeight="1">
      <c r="A67" s="86"/>
      <c r="B67" s="83"/>
      <c r="C67" s="1" t="s">
        <v>41</v>
      </c>
      <c r="D67" s="37" t="s">
        <v>77</v>
      </c>
      <c r="E67" s="38"/>
      <c r="F67" s="43"/>
      <c r="G67" s="45">
        <v>1616.06</v>
      </c>
      <c r="H67" s="46"/>
      <c r="I67" s="40"/>
      <c r="J67" s="47"/>
    </row>
    <row r="68" spans="1:10" ht="21" customHeight="1">
      <c r="A68" s="86"/>
      <c r="B68" s="83"/>
      <c r="C68" s="1" t="s">
        <v>42</v>
      </c>
      <c r="D68" s="37" t="s">
        <v>77</v>
      </c>
      <c r="E68" s="38"/>
      <c r="F68" s="43"/>
      <c r="G68" s="45">
        <v>83.68</v>
      </c>
      <c r="H68" s="46"/>
      <c r="I68" s="40"/>
      <c r="J68" s="47"/>
    </row>
    <row r="69" spans="1:10" ht="21" customHeight="1">
      <c r="A69" s="86"/>
      <c r="B69" s="83"/>
      <c r="C69" s="1" t="s">
        <v>43</v>
      </c>
      <c r="D69" s="37" t="s">
        <v>78</v>
      </c>
      <c r="E69" s="38"/>
      <c r="F69" s="43"/>
      <c r="G69" s="45">
        <v>14982.85</v>
      </c>
      <c r="H69" s="46"/>
      <c r="I69" s="40"/>
      <c r="J69" s="47"/>
    </row>
    <row r="70" spans="1:10" ht="21" customHeight="1">
      <c r="A70" s="86"/>
      <c r="B70" s="83"/>
      <c r="C70" s="1" t="s">
        <v>44</v>
      </c>
      <c r="D70" s="37" t="s">
        <v>78</v>
      </c>
      <c r="E70" s="38"/>
      <c r="F70" s="43"/>
      <c r="G70" s="45">
        <v>793.55</v>
      </c>
      <c r="H70" s="46"/>
      <c r="I70" s="40"/>
      <c r="J70" s="47"/>
    </row>
    <row r="71" spans="1:10" ht="45.75" customHeight="1">
      <c r="A71" s="86"/>
      <c r="B71" s="83"/>
      <c r="C71" s="1" t="s">
        <v>45</v>
      </c>
      <c r="D71" s="37" t="s">
        <v>79</v>
      </c>
      <c r="E71" s="38"/>
      <c r="F71" s="43"/>
      <c r="G71" s="45">
        <v>712.33</v>
      </c>
      <c r="H71" s="46"/>
      <c r="I71" s="40"/>
      <c r="J71" s="47"/>
    </row>
    <row r="72" spans="1:10" ht="56.25" customHeight="1">
      <c r="A72" s="86"/>
      <c r="B72" s="83"/>
      <c r="C72" s="1" t="s">
        <v>46</v>
      </c>
      <c r="D72" s="37" t="s">
        <v>79</v>
      </c>
      <c r="E72" s="38"/>
      <c r="F72" s="43"/>
      <c r="G72" s="45">
        <v>37.73</v>
      </c>
      <c r="H72" s="46"/>
      <c r="I72" s="40"/>
      <c r="J72" s="47"/>
    </row>
    <row r="73" spans="1:10" ht="71.25" customHeight="1">
      <c r="A73" s="86"/>
      <c r="B73" s="83"/>
      <c r="C73" s="1" t="s">
        <v>47</v>
      </c>
      <c r="D73" s="37" t="s">
        <v>80</v>
      </c>
      <c r="E73" s="38"/>
      <c r="F73" s="43"/>
      <c r="G73" s="45">
        <v>156.7</v>
      </c>
      <c r="H73" s="46"/>
      <c r="I73" s="40"/>
      <c r="J73" s="47"/>
    </row>
    <row r="74" spans="1:10" ht="71.25" customHeight="1">
      <c r="A74" s="86"/>
      <c r="B74" s="84"/>
      <c r="C74" s="23" t="s">
        <v>48</v>
      </c>
      <c r="D74" s="37" t="s">
        <v>80</v>
      </c>
      <c r="E74" s="38"/>
      <c r="F74" s="43"/>
      <c r="G74" s="45">
        <v>8.3</v>
      </c>
      <c r="H74" s="46"/>
      <c r="I74" s="40"/>
      <c r="J74" s="47"/>
    </row>
    <row r="75" spans="1:10" ht="27" customHeight="1">
      <c r="A75" s="87"/>
      <c r="B75" s="7" t="s">
        <v>27</v>
      </c>
      <c r="C75" s="20"/>
      <c r="D75" s="79" t="s">
        <v>61</v>
      </c>
      <c r="E75" s="80"/>
      <c r="F75" s="81"/>
      <c r="G75" s="51">
        <f>G76</f>
        <v>2000</v>
      </c>
      <c r="H75" s="51"/>
      <c r="I75" s="51">
        <f>I76</f>
        <v>0</v>
      </c>
      <c r="J75" s="52"/>
    </row>
    <row r="76" spans="1:10" ht="27" customHeight="1" thickBot="1">
      <c r="A76" s="87"/>
      <c r="B76" s="20"/>
      <c r="C76" s="23" t="s">
        <v>13</v>
      </c>
      <c r="D76" s="71" t="s">
        <v>78</v>
      </c>
      <c r="E76" s="72"/>
      <c r="F76" s="39"/>
      <c r="G76" s="74">
        <v>2000</v>
      </c>
      <c r="H76" s="74"/>
      <c r="I76" s="73"/>
      <c r="J76" s="94"/>
    </row>
    <row r="77" spans="1:10" ht="45" customHeight="1" thickBot="1">
      <c r="A77" s="4" t="s">
        <v>49</v>
      </c>
      <c r="B77" s="5"/>
      <c r="C77" s="6"/>
      <c r="D77" s="30" t="s">
        <v>66</v>
      </c>
      <c r="E77" s="31"/>
      <c r="F77" s="32"/>
      <c r="G77" s="28">
        <f>G78</f>
        <v>10208</v>
      </c>
      <c r="H77" s="28"/>
      <c r="I77" s="28">
        <f>I78</f>
        <v>0</v>
      </c>
      <c r="J77" s="29"/>
    </row>
    <row r="78" spans="1:10" ht="39.75" customHeight="1">
      <c r="A78" s="44"/>
      <c r="B78" s="7" t="s">
        <v>50</v>
      </c>
      <c r="C78" s="27"/>
      <c r="D78" s="79" t="s">
        <v>67</v>
      </c>
      <c r="E78" s="80"/>
      <c r="F78" s="81"/>
      <c r="G78" s="51">
        <f>SUM(G79:H79)</f>
        <v>10208</v>
      </c>
      <c r="H78" s="51"/>
      <c r="I78" s="51">
        <f>SUM(I79:J79)</f>
        <v>0</v>
      </c>
      <c r="J78" s="52"/>
    </row>
    <row r="79" spans="1:10" ht="61.5" customHeight="1" thickBot="1">
      <c r="A79" s="44"/>
      <c r="B79" s="23"/>
      <c r="C79" s="21" t="s">
        <v>51</v>
      </c>
      <c r="D79" s="37" t="s">
        <v>81</v>
      </c>
      <c r="E79" s="38"/>
      <c r="F79" s="43"/>
      <c r="G79" s="41">
        <v>10208</v>
      </c>
      <c r="H79" s="41"/>
      <c r="I79" s="41"/>
      <c r="J79" s="42"/>
    </row>
    <row r="80" spans="1:10" ht="40.5" customHeight="1" thickBot="1">
      <c r="A80" s="4" t="s">
        <v>52</v>
      </c>
      <c r="B80" s="5"/>
      <c r="C80" s="6"/>
      <c r="D80" s="30" t="s">
        <v>68</v>
      </c>
      <c r="E80" s="31"/>
      <c r="F80" s="32"/>
      <c r="G80" s="28">
        <f>G81</f>
        <v>7500</v>
      </c>
      <c r="H80" s="28"/>
      <c r="I80" s="28">
        <f>I81</f>
        <v>17708</v>
      </c>
      <c r="J80" s="29"/>
    </row>
    <row r="81" spans="1:10" ht="38.25" customHeight="1">
      <c r="A81" s="44"/>
      <c r="B81" s="7" t="s">
        <v>53</v>
      </c>
      <c r="C81" s="27"/>
      <c r="D81" s="79" t="s">
        <v>69</v>
      </c>
      <c r="E81" s="80"/>
      <c r="F81" s="81"/>
      <c r="G81" s="51">
        <f>SUM(G82:H83)</f>
        <v>7500</v>
      </c>
      <c r="H81" s="51"/>
      <c r="I81" s="51">
        <f>SUM(I82:J83)</f>
        <v>17708</v>
      </c>
      <c r="J81" s="52"/>
    </row>
    <row r="82" spans="1:10" ht="19.5" customHeight="1">
      <c r="A82" s="44"/>
      <c r="B82" s="35"/>
      <c r="C82" s="27" t="s">
        <v>54</v>
      </c>
      <c r="D82" s="37" t="s">
        <v>75</v>
      </c>
      <c r="E82" s="38"/>
      <c r="F82" s="43"/>
      <c r="G82" s="41">
        <v>7500</v>
      </c>
      <c r="H82" s="41"/>
      <c r="I82" s="41"/>
      <c r="J82" s="42"/>
    </row>
    <row r="83" spans="1:10" ht="21.75" customHeight="1" thickBot="1">
      <c r="A83" s="44"/>
      <c r="B83" s="113"/>
      <c r="C83" s="21" t="s">
        <v>13</v>
      </c>
      <c r="D83" s="37" t="s">
        <v>78</v>
      </c>
      <c r="E83" s="38"/>
      <c r="F83" s="43"/>
      <c r="G83" s="41"/>
      <c r="H83" s="41"/>
      <c r="I83" s="41">
        <v>17708</v>
      </c>
      <c r="J83" s="42"/>
    </row>
    <row r="84" spans="1:10" ht="16.5" thickBot="1">
      <c r="A84" s="59"/>
      <c r="B84" s="108"/>
      <c r="C84" s="108"/>
      <c r="D84" s="108"/>
      <c r="E84" s="109"/>
      <c r="F84" s="2" t="s">
        <v>9</v>
      </c>
      <c r="G84" s="53">
        <f>G43+G53+G77+G80+G49</f>
        <v>393418</v>
      </c>
      <c r="H84" s="54"/>
      <c r="I84" s="53">
        <f>I43+I53+I77+I80+I49</f>
        <v>121708</v>
      </c>
      <c r="J84" s="54"/>
    </row>
    <row r="85" spans="1:10" ht="16.5" thickBot="1">
      <c r="A85" s="115" t="s">
        <v>106</v>
      </c>
      <c r="B85" s="116"/>
      <c r="C85" s="116"/>
      <c r="D85" s="116"/>
      <c r="E85" s="116"/>
      <c r="F85" s="116"/>
      <c r="G85" s="116"/>
      <c r="H85" s="116"/>
      <c r="I85" s="116"/>
      <c r="J85" s="117"/>
    </row>
    <row r="86" spans="1:10" ht="15.7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53.25" customHeight="1">
      <c r="A87" s="48" t="s">
        <v>89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21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64.5" customHeight="1">
      <c r="A89" s="48" t="s">
        <v>88</v>
      </c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57.75" customHeight="1">
      <c r="A90" s="48" t="s">
        <v>55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49.5" customHeight="1">
      <c r="A91" s="48" t="s">
        <v>90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9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85.5" customHeight="1">
      <c r="A93" s="48" t="s">
        <v>98</v>
      </c>
      <c r="B93" s="48"/>
      <c r="C93" s="48"/>
      <c r="D93" s="48"/>
      <c r="E93" s="48"/>
      <c r="F93" s="48"/>
      <c r="G93" s="48"/>
      <c r="H93" s="48"/>
      <c r="I93" s="48"/>
      <c r="J93" s="48"/>
    </row>
    <row r="94" spans="1:10" ht="45" customHeight="1">
      <c r="A94" s="49" t="s">
        <v>91</v>
      </c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5.75">
      <c r="A95" s="13"/>
      <c r="B95" s="13"/>
      <c r="C95" s="13"/>
      <c r="D95" s="15"/>
      <c r="E95" s="15"/>
      <c r="F95" s="15"/>
      <c r="G95" s="15"/>
      <c r="H95" s="15"/>
      <c r="I95" s="15"/>
      <c r="J95" s="15"/>
    </row>
    <row r="96" spans="1:10" ht="15.75">
      <c r="A96" s="104" t="s">
        <v>18</v>
      </c>
      <c r="B96" s="104"/>
      <c r="C96" s="104"/>
      <c r="D96" s="104"/>
      <c r="E96" s="104"/>
      <c r="F96" s="104"/>
      <c r="G96" s="104"/>
      <c r="H96" s="104"/>
      <c r="I96" s="104"/>
      <c r="J96" s="104"/>
    </row>
    <row r="97" spans="1:10" ht="36" customHeight="1">
      <c r="A97" s="48" t="s">
        <v>10</v>
      </c>
      <c r="B97" s="48"/>
      <c r="C97" s="48"/>
      <c r="D97" s="48"/>
      <c r="E97" s="48"/>
      <c r="F97" s="48"/>
      <c r="G97" s="48"/>
      <c r="H97" s="48"/>
      <c r="I97" s="48"/>
      <c r="J97" s="48"/>
    </row>
    <row r="98" spans="1:10" ht="15.75">
      <c r="A98" s="13"/>
      <c r="B98" s="13"/>
      <c r="C98" s="13"/>
      <c r="D98" s="15"/>
      <c r="E98" s="15"/>
      <c r="F98" s="15"/>
      <c r="G98" s="15"/>
      <c r="H98" s="15"/>
      <c r="I98" s="15"/>
      <c r="J98" s="15"/>
    </row>
    <row r="99" spans="1:10" ht="15.75">
      <c r="A99" s="104" t="s">
        <v>19</v>
      </c>
      <c r="B99" s="104"/>
      <c r="C99" s="104"/>
      <c r="D99" s="104"/>
      <c r="E99" s="104"/>
      <c r="F99" s="104"/>
      <c r="G99" s="104"/>
      <c r="H99" s="104"/>
      <c r="I99" s="104"/>
      <c r="J99" s="104"/>
    </row>
    <row r="100" spans="1:10" ht="15.75">
      <c r="A100" s="33"/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ht="15.75">
      <c r="A101" s="110" t="s">
        <v>11</v>
      </c>
      <c r="B101" s="111"/>
      <c r="C101" s="111"/>
      <c r="D101" s="111"/>
      <c r="E101" s="111"/>
      <c r="F101" s="111"/>
      <c r="G101" s="111"/>
      <c r="H101" s="111"/>
      <c r="I101" s="111"/>
      <c r="J101" s="111"/>
    </row>
    <row r="102" spans="1:10" ht="15.75">
      <c r="A102" s="13"/>
      <c r="B102" s="13"/>
      <c r="C102" s="13"/>
      <c r="D102" s="15"/>
      <c r="E102" s="15"/>
      <c r="F102" s="15"/>
      <c r="G102" s="15"/>
      <c r="H102" s="15"/>
      <c r="I102" s="15"/>
      <c r="J102" s="15"/>
    </row>
    <row r="103" spans="1:10" ht="15.75">
      <c r="A103" s="13"/>
      <c r="B103" s="13"/>
      <c r="C103" s="13"/>
      <c r="D103" s="15"/>
      <c r="E103" s="15"/>
      <c r="F103" s="15"/>
      <c r="G103" s="15"/>
      <c r="H103" s="15"/>
      <c r="I103" s="15"/>
      <c r="J103" s="15"/>
    </row>
    <row r="104" spans="1:10" ht="15.75">
      <c r="A104" s="17"/>
      <c r="B104" s="17"/>
      <c r="C104" s="17"/>
      <c r="D104" s="18"/>
      <c r="E104" s="18"/>
      <c r="F104" s="18"/>
      <c r="G104" s="18"/>
      <c r="H104" s="18"/>
      <c r="I104" s="18"/>
      <c r="J104" s="18"/>
    </row>
    <row r="105" spans="1:10" ht="15.75">
      <c r="A105" s="17"/>
      <c r="B105" s="17"/>
      <c r="C105" s="17"/>
      <c r="D105" s="18"/>
      <c r="E105" s="18"/>
      <c r="F105" s="18"/>
      <c r="G105" s="18"/>
      <c r="H105" s="18"/>
      <c r="I105" s="18"/>
      <c r="J105" s="18"/>
    </row>
    <row r="106" spans="1:10" ht="15.75">
      <c r="A106" s="17"/>
      <c r="B106" s="17"/>
      <c r="C106" s="17"/>
      <c r="D106" s="18"/>
      <c r="E106" s="18"/>
      <c r="F106" s="18"/>
      <c r="G106" s="18"/>
      <c r="H106" s="18"/>
      <c r="I106" s="18"/>
      <c r="J106" s="18"/>
    </row>
    <row r="107" spans="1:10" ht="15.75">
      <c r="A107" s="17"/>
      <c r="B107" s="17"/>
      <c r="C107" s="17"/>
      <c r="D107" s="18"/>
      <c r="E107" s="18"/>
      <c r="F107" s="18"/>
      <c r="G107" s="18"/>
      <c r="H107" s="18"/>
      <c r="I107" s="18"/>
      <c r="J107" s="18"/>
    </row>
    <row r="108" spans="1:10" ht="15.75">
      <c r="A108" s="17"/>
      <c r="B108" s="17"/>
      <c r="C108" s="17"/>
      <c r="D108" s="18"/>
      <c r="E108" s="18"/>
      <c r="F108" s="18"/>
      <c r="G108" s="18"/>
      <c r="H108" s="18"/>
      <c r="I108" s="18"/>
      <c r="J108" s="18"/>
    </row>
    <row r="109" spans="1:10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</sheetData>
  <sheetProtection/>
  <mergeCells count="212">
    <mergeCell ref="A50:A52"/>
    <mergeCell ref="D50:F50"/>
    <mergeCell ref="G50:H50"/>
    <mergeCell ref="I50:J50"/>
    <mergeCell ref="B51:B52"/>
    <mergeCell ref="D51:F51"/>
    <mergeCell ref="G51:H51"/>
    <mergeCell ref="I51:J51"/>
    <mergeCell ref="D52:F52"/>
    <mergeCell ref="B45:B46"/>
    <mergeCell ref="A1:J1"/>
    <mergeCell ref="A2:J2"/>
    <mergeCell ref="A3:J3"/>
    <mergeCell ref="A5:J5"/>
    <mergeCell ref="A8:J8"/>
    <mergeCell ref="D45:F45"/>
    <mergeCell ref="G45:H45"/>
    <mergeCell ref="I37:J37"/>
    <mergeCell ref="A9:J9"/>
    <mergeCell ref="D43:F43"/>
    <mergeCell ref="G43:H43"/>
    <mergeCell ref="I43:J43"/>
    <mergeCell ref="I54:J54"/>
    <mergeCell ref="I47:J47"/>
    <mergeCell ref="I84:J84"/>
    <mergeCell ref="A85:J85"/>
    <mergeCell ref="A44:A48"/>
    <mergeCell ref="D44:F44"/>
    <mergeCell ref="G44:H44"/>
    <mergeCell ref="D53:F53"/>
    <mergeCell ref="G52:H52"/>
    <mergeCell ref="I52:J52"/>
    <mergeCell ref="A89:J89"/>
    <mergeCell ref="D75:F75"/>
    <mergeCell ref="G75:H75"/>
    <mergeCell ref="I75:J75"/>
    <mergeCell ref="D78:F78"/>
    <mergeCell ref="G78:H78"/>
    <mergeCell ref="I78:J78"/>
    <mergeCell ref="B82:B83"/>
    <mergeCell ref="I81:J81"/>
    <mergeCell ref="D83:F83"/>
    <mergeCell ref="A90:J90"/>
    <mergeCell ref="I80:J80"/>
    <mergeCell ref="A91:J91"/>
    <mergeCell ref="I57:J57"/>
    <mergeCell ref="D58:F58"/>
    <mergeCell ref="G58:H58"/>
    <mergeCell ref="I58:J58"/>
    <mergeCell ref="D59:F59"/>
    <mergeCell ref="G59:H59"/>
    <mergeCell ref="I59:J59"/>
    <mergeCell ref="G83:H83"/>
    <mergeCell ref="I83:J83"/>
    <mergeCell ref="G61:H61"/>
    <mergeCell ref="I61:J61"/>
    <mergeCell ref="G70:H70"/>
    <mergeCell ref="I70:J70"/>
    <mergeCell ref="I73:J73"/>
    <mergeCell ref="G64:H64"/>
    <mergeCell ref="I64:J64"/>
    <mergeCell ref="G65:H65"/>
    <mergeCell ref="I72:J72"/>
    <mergeCell ref="I66:J66"/>
    <mergeCell ref="D70:F70"/>
    <mergeCell ref="D62:F62"/>
    <mergeCell ref="G62:H62"/>
    <mergeCell ref="I62:J62"/>
    <mergeCell ref="D63:F63"/>
    <mergeCell ref="I63:J63"/>
    <mergeCell ref="D64:F64"/>
    <mergeCell ref="D65:F65"/>
    <mergeCell ref="D57:F57"/>
    <mergeCell ref="G57:H57"/>
    <mergeCell ref="I65:J65"/>
    <mergeCell ref="I71:J71"/>
    <mergeCell ref="A101:J101"/>
    <mergeCell ref="D31:F31"/>
    <mergeCell ref="G31:H31"/>
    <mergeCell ref="I31:J31"/>
    <mergeCell ref="A32:A36"/>
    <mergeCell ref="D32:F32"/>
    <mergeCell ref="G32:H32"/>
    <mergeCell ref="I32:J32"/>
    <mergeCell ref="A96:J96"/>
    <mergeCell ref="A97:J97"/>
    <mergeCell ref="A99:J99"/>
    <mergeCell ref="A100:J100"/>
    <mergeCell ref="A37:E37"/>
    <mergeCell ref="A84:E84"/>
    <mergeCell ref="G84:H84"/>
    <mergeCell ref="D80:F80"/>
    <mergeCell ref="D56:F56"/>
    <mergeCell ref="G56:H56"/>
    <mergeCell ref="I56:J56"/>
    <mergeCell ref="A87:J87"/>
    <mergeCell ref="A81:A83"/>
    <mergeCell ref="D81:F81"/>
    <mergeCell ref="G81:H81"/>
    <mergeCell ref="G63:H63"/>
    <mergeCell ref="D72:F72"/>
    <mergeCell ref="G72:H72"/>
    <mergeCell ref="D66:F66"/>
    <mergeCell ref="G66:H66"/>
    <mergeCell ref="D67:F67"/>
    <mergeCell ref="G67:H67"/>
    <mergeCell ref="I55:J55"/>
    <mergeCell ref="D46:F46"/>
    <mergeCell ref="G46:H46"/>
    <mergeCell ref="I46:J46"/>
    <mergeCell ref="D47:F47"/>
    <mergeCell ref="G47:H47"/>
    <mergeCell ref="D55:F55"/>
    <mergeCell ref="G55:H55"/>
    <mergeCell ref="G53:H53"/>
    <mergeCell ref="I53:J53"/>
    <mergeCell ref="I45:J45"/>
    <mergeCell ref="D49:F49"/>
    <mergeCell ref="G49:H49"/>
    <mergeCell ref="I49:J49"/>
    <mergeCell ref="A12:J12"/>
    <mergeCell ref="A13:J13"/>
    <mergeCell ref="A23:J23"/>
    <mergeCell ref="A24:J24"/>
    <mergeCell ref="A15:J15"/>
    <mergeCell ref="A16:J16"/>
    <mergeCell ref="A17:J17"/>
    <mergeCell ref="A18:J18"/>
    <mergeCell ref="A19:J19"/>
    <mergeCell ref="A20:J20"/>
    <mergeCell ref="D25:F25"/>
    <mergeCell ref="G25:H25"/>
    <mergeCell ref="I25:J25"/>
    <mergeCell ref="G80:H80"/>
    <mergeCell ref="D48:F48"/>
    <mergeCell ref="G48:H48"/>
    <mergeCell ref="I48:J48"/>
    <mergeCell ref="I76:J76"/>
    <mergeCell ref="D26:F26"/>
    <mergeCell ref="G26:H26"/>
    <mergeCell ref="B55:B74"/>
    <mergeCell ref="A54:A76"/>
    <mergeCell ref="D76:F76"/>
    <mergeCell ref="G76:H76"/>
    <mergeCell ref="G60:H60"/>
    <mergeCell ref="D54:F54"/>
    <mergeCell ref="G54:H54"/>
    <mergeCell ref="D60:F60"/>
    <mergeCell ref="G73:H73"/>
    <mergeCell ref="D71:F71"/>
    <mergeCell ref="I26:J26"/>
    <mergeCell ref="A27:A30"/>
    <mergeCell ref="D27:F27"/>
    <mergeCell ref="G27:H27"/>
    <mergeCell ref="I27:J27"/>
    <mergeCell ref="D28:F28"/>
    <mergeCell ref="I60:J60"/>
    <mergeCell ref="D61:F61"/>
    <mergeCell ref="G28:H28"/>
    <mergeCell ref="I28:J28"/>
    <mergeCell ref="D29:F29"/>
    <mergeCell ref="G29:H29"/>
    <mergeCell ref="I29:J29"/>
    <mergeCell ref="D30:F30"/>
    <mergeCell ref="G30:H30"/>
    <mergeCell ref="I30:J30"/>
    <mergeCell ref="D33:F33"/>
    <mergeCell ref="G33:H33"/>
    <mergeCell ref="I33:J33"/>
    <mergeCell ref="D42:F42"/>
    <mergeCell ref="G42:H42"/>
    <mergeCell ref="I42:J42"/>
    <mergeCell ref="G35:H35"/>
    <mergeCell ref="I35:J35"/>
    <mergeCell ref="I44:J44"/>
    <mergeCell ref="G37:H37"/>
    <mergeCell ref="A38:J38"/>
    <mergeCell ref="A41:J41"/>
    <mergeCell ref="A93:J93"/>
    <mergeCell ref="A94:J94"/>
    <mergeCell ref="I67:J67"/>
    <mergeCell ref="D68:F68"/>
    <mergeCell ref="G68:H68"/>
    <mergeCell ref="I68:J68"/>
    <mergeCell ref="D82:F82"/>
    <mergeCell ref="G82:H82"/>
    <mergeCell ref="I82:J82"/>
    <mergeCell ref="D73:F73"/>
    <mergeCell ref="D77:F77"/>
    <mergeCell ref="G77:H77"/>
    <mergeCell ref="I77:J77"/>
    <mergeCell ref="D69:F69"/>
    <mergeCell ref="G69:H69"/>
    <mergeCell ref="I69:J69"/>
    <mergeCell ref="G71:H71"/>
    <mergeCell ref="D74:F74"/>
    <mergeCell ref="G74:H74"/>
    <mergeCell ref="I74:J74"/>
    <mergeCell ref="A78:A79"/>
    <mergeCell ref="D79:F79"/>
    <mergeCell ref="G79:H79"/>
    <mergeCell ref="I79:J79"/>
    <mergeCell ref="A21:J21"/>
    <mergeCell ref="A22:J22"/>
    <mergeCell ref="B33:B34"/>
    <mergeCell ref="D36:F36"/>
    <mergeCell ref="G36:H36"/>
    <mergeCell ref="I36:J36"/>
    <mergeCell ref="D34:F34"/>
    <mergeCell ref="G34:H34"/>
    <mergeCell ref="I34:J34"/>
    <mergeCell ref="D35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 alignWithMargins="0">
    <oddFooter>&amp;LUCHWAŁA Nr XXXI/212/09 Rady Gminy Kuryłówka z dnia 30 czerwca 2009 r.&amp;RStrona &amp;P z 4</oddFooter>
  </headerFooter>
  <rowBreaks count="3" manualBreakCount="3">
    <brk id="30" max="9" man="1"/>
    <brk id="59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2009-07-03T08:19:38Z</cp:lastPrinted>
  <dcterms:created xsi:type="dcterms:W3CDTF">2006-09-22T13:37:51Z</dcterms:created>
  <dcterms:modified xsi:type="dcterms:W3CDTF">2009-07-03T09:22:06Z</dcterms:modified>
  <cp:category/>
  <cp:version/>
  <cp:contentType/>
  <cp:contentStatus/>
</cp:coreProperties>
</file>