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9.04.2009" sheetId="1" r:id="rId1"/>
  </sheets>
  <definedNames>
    <definedName name="_xlnm.Print_Area" localSheetId="0">'29.04.2009'!$A$1:$J$69</definedName>
  </definedNames>
  <calcPr fullCalcOnLoad="1"/>
</workbook>
</file>

<file path=xl/sharedStrings.xml><?xml version="1.0" encoding="utf-8"?>
<sst xmlns="http://schemas.openxmlformats.org/spreadsheetml/2006/main" count="85" uniqueCount="70">
  <si>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</si>
  <si>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</si>
  <si>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</si>
  <si>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</si>
  <si>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</si>
  <si>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</si>
  <si>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</si>
  <si>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</si>
  <si>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</si>
  <si>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</si>
  <si>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</si>
  <si>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4010</t>
  </si>
  <si>
    <t>4110</t>
  </si>
  <si>
    <t>4120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</si>
  <si>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</si>
  <si>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</si>
  <si>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</si>
  <si>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</si>
  <si>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</si>
  <si>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</si>
  <si>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</si>
  <si>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2010</t>
  </si>
  <si>
    <t>4300</t>
  </si>
  <si>
    <t>4170</t>
  </si>
  <si>
    <t>Ośrodki pomocy społecznej</t>
  </si>
  <si>
    <t>Pozostała działalność</t>
  </si>
  <si>
    <t>Zakup usług pozostałych</t>
  </si>
  <si>
    <t>Zakup materiałów i wyposażenia</t>
  </si>
  <si>
    <t>Składki na ubezpieczenia społeczne</t>
  </si>
  <si>
    <t>Wynagrodzenia bezosobowe</t>
  </si>
  <si>
    <t>Wynagrodzenia osobowe pracowników</t>
  </si>
  <si>
    <t>Świadczenia społeczne</t>
  </si>
  <si>
    <t>zarządzam, co następuje:</t>
  </si>
  <si>
    <t>Na podstawie art. 30 ust. 2 pkt 4 ustawy z dnia 8 marca 1990 r. o samorządzie gminnym (jednolity tekst Dz. U. z 2001 r. Nr 142 poz. 1591 z późn. zm.) oraz art. 188 ust. 1 pkt. 1, ust. 2 pkt. 1 ustawy z dnia          30 czerwca 2005 r. o finansach publicznych (Dz.U. z 2005r. Nr 249 poz.2104 z późń.zm.)</t>
  </si>
  <si>
    <t>Oświata i wychowanie</t>
  </si>
  <si>
    <t>852</t>
  </si>
  <si>
    <t>Szkoły podstawowe</t>
  </si>
  <si>
    <t>Oddziały przedszkolne w szkołach podstawowych</t>
  </si>
  <si>
    <t>Gimnazja</t>
  </si>
  <si>
    <t>w sprawie dokonania zmian w budżecie gminy w 2009 r.</t>
  </si>
  <si>
    <t>85295</t>
  </si>
  <si>
    <t>Dotacje celowe otrzymane z budżetu państwa na realizację zadań bieżących z zakresu administracji rządowej oraz innych zadań zleconych gminie (związkom gmin) ustawami</t>
  </si>
  <si>
    <t>Składki na Fundusz Pracy</t>
  </si>
  <si>
    <t>4040</t>
  </si>
  <si>
    <t>Dodatkowe wynagrodzenie roczne</t>
  </si>
  <si>
    <t>z dnia 29 kwietnia 2009 r.</t>
  </si>
  <si>
    <t>751</t>
  </si>
  <si>
    <t>75113</t>
  </si>
  <si>
    <t>Urzędy naczelnych organów władzy państwowej, kontroli i ochrony prawa oraz sądownictwa</t>
  </si>
  <si>
    <t>Wybory do Parlamentu Europejskiego</t>
  </si>
  <si>
    <t>6060</t>
  </si>
  <si>
    <t>Wydatki na zakupy inwestycyjne jednostek budżetowych</t>
  </si>
  <si>
    <t>4240</t>
  </si>
  <si>
    <t>Zakup pomocy naukowych, dydaktycznych i książek</t>
  </si>
  <si>
    <t>§ 1. Dokonuje się zmian w planie dochodów budżetu Gminy Kuryłówka poprzez:</t>
  </si>
  <si>
    <t>§ 2. Dokonuje się zmian w planie wydatków budżetu Gminy Kuryłówka poprzez:</t>
  </si>
  <si>
    <t>§ 4. Zarządzenie wchodzi w życie z dniem podpisania.</t>
  </si>
  <si>
    <t>§ 5.1. Oryginał zarządzenia znajduje się na stanowisku ds. obsługi rady gminy i samorządów</t>
  </si>
  <si>
    <t xml:space="preserve"> </t>
  </si>
  <si>
    <t>Ogółem zwiększa się dochody o kwotę 138 000,-</t>
  </si>
  <si>
    <t>Ogółem zwiększa się wydatki o kwotę 138 000,-</t>
  </si>
  <si>
    <t>Dotacje celowe otrzymane z budżetu państwa na realizację własnych zadań bieżących gmin (związków gmin)</t>
  </si>
  <si>
    <t>4360</t>
  </si>
  <si>
    <t>4740</t>
  </si>
  <si>
    <t>4750</t>
  </si>
  <si>
    <t>Opłaty z tytułu zakupu usług telekomunikacyjnych telefonii komórkowej</t>
  </si>
  <si>
    <t>Zakup materiałów papierniczych do sprzętu drukarskiego i urządzeń kserograficznych</t>
  </si>
  <si>
    <t>Zakup akcesoriów komputerowych, w tym programów i licencji</t>
  </si>
  <si>
    <t xml:space="preserve">Zarządzenie Nr 29/2009 </t>
  </si>
  <si>
    <r>
      <t xml:space="preserve">§ 3. </t>
    </r>
    <r>
      <rPr>
        <b/>
        <i/>
        <u val="single"/>
        <sz val="12"/>
        <rFont val="Times New Roman"/>
        <family val="1"/>
      </rPr>
      <t>Budżet po zmianach wynosi: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</si>
</sst>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/>
    </xf>
    <xf numFmtId="49" fontId="2" fillId="2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20" borderId="16" xfId="0" applyNumberFormat="1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49" fontId="3" fillId="2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 wrapText="1"/>
    </xf>
    <xf numFmtId="3" fontId="3" fillId="0" borderId="19" xfId="0" applyNumberFormat="1" applyFont="1" applyBorder="1" applyAlignment="1">
      <alignment horizontal="right" vertical="center"/>
    </xf>
    <xf numFmtId="3" fontId="2" fillId="20" borderId="20" xfId="0" applyNumberFormat="1" applyFont="1" applyFill="1" applyBorder="1" applyAlignment="1">
      <alignment horizontal="right" vertical="center"/>
    </xf>
    <xf numFmtId="3" fontId="2" fillId="20" borderId="21" xfId="0" applyNumberFormat="1" applyFont="1" applyFill="1" applyBorder="1" applyAlignment="1">
      <alignment horizontal="right" vertical="center"/>
    </xf>
    <xf numFmtId="0" fontId="2" fillId="20" borderId="16" xfId="0" applyFont="1" applyFill="1" applyBorder="1" applyAlignment="1">
      <alignment horizontal="left" vertical="center" wrapText="1"/>
    </xf>
    <xf numFmtId="3" fontId="2" fillId="20" borderId="16" xfId="0" applyNumberFormat="1" applyFont="1" applyFill="1" applyBorder="1" applyAlignment="1">
      <alignment horizontal="right" vertical="center"/>
    </xf>
    <xf numFmtId="3" fontId="2" fillId="20" borderId="22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20" borderId="35" xfId="0" applyNumberFormat="1" applyFont="1" applyFill="1" applyBorder="1" applyAlignment="1">
      <alignment horizontal="righ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PageLayoutView="0" workbookViewId="0" topLeftCell="A64">
      <selection activeCell="A58" sqref="A58:B58"/>
    </sheetView>
  </sheetViews>
  <sheetFormatPr defaultColWidth="9.00390625" defaultRowHeight="12.75"/>
  <sheetData>
    <row r="1" spans="1:10" ht="18.75">
      <c r="A1" s="78" t="s">
        <v>68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8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8.75">
      <c r="A3" s="78" t="s">
        <v>45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ht="15.75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</row>
    <row r="8" spans="1:10" ht="52.5" customHeight="1">
      <c r="A8" s="90" t="s">
        <v>33</v>
      </c>
      <c r="B8" s="91"/>
      <c r="C8" s="91"/>
      <c r="D8" s="91"/>
      <c r="E8" s="91"/>
      <c r="F8" s="91"/>
      <c r="G8" s="91"/>
      <c r="H8" s="91"/>
      <c r="I8" s="91"/>
      <c r="J8" s="91"/>
    </row>
    <row r="11" spans="1:10" ht="15.75">
      <c r="A11" s="61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5.75">
      <c r="A12" s="61" t="s">
        <v>32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15.75">
      <c r="A13" s="1"/>
      <c r="B13" s="2"/>
      <c r="C13" s="2"/>
      <c r="D13" s="2"/>
      <c r="E13" s="2"/>
      <c r="F13" s="2"/>
      <c r="G13" s="2"/>
      <c r="H13" s="2"/>
      <c r="I13" s="2"/>
      <c r="J13" s="2"/>
    </row>
    <row r="14" spans="1:10" ht="15.75">
      <c r="A14" s="1"/>
      <c r="B14" s="2"/>
      <c r="C14" s="2"/>
      <c r="D14" s="2"/>
      <c r="E14" s="2"/>
      <c r="F14" s="2"/>
      <c r="G14" s="2"/>
      <c r="H14" s="2"/>
      <c r="I14" s="2"/>
      <c r="J14" s="2"/>
    </row>
    <row r="15" spans="1:10" ht="15.75">
      <c r="A15" s="106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39.75" customHeight="1" thickBot="1">
      <c r="A16" s="108" t="s">
        <v>54</v>
      </c>
      <c r="B16" s="105"/>
      <c r="C16" s="105"/>
      <c r="D16" s="105"/>
      <c r="E16" s="105"/>
      <c r="F16" s="105"/>
      <c r="G16" s="105"/>
      <c r="H16" s="105"/>
      <c r="I16" s="105"/>
      <c r="J16" s="105"/>
    </row>
    <row r="17" spans="1:10" ht="19.5" customHeight="1" thickBot="1">
      <c r="A17" s="30" t="s">
        <v>1</v>
      </c>
      <c r="B17" s="30" t="s">
        <v>2</v>
      </c>
      <c r="C17" s="31" t="s">
        <v>3</v>
      </c>
      <c r="D17" s="109" t="s">
        <v>4</v>
      </c>
      <c r="E17" s="110"/>
      <c r="F17" s="111"/>
      <c r="G17" s="112" t="s">
        <v>5</v>
      </c>
      <c r="H17" s="111"/>
      <c r="I17" s="113" t="s">
        <v>6</v>
      </c>
      <c r="J17" s="114"/>
    </row>
    <row r="18" spans="1:10" ht="84.75" customHeight="1" thickBot="1">
      <c r="A18" s="22" t="s">
        <v>46</v>
      </c>
      <c r="B18" s="33"/>
      <c r="C18" s="34"/>
      <c r="D18" s="41" t="s">
        <v>48</v>
      </c>
      <c r="E18" s="41"/>
      <c r="F18" s="41"/>
      <c r="G18" s="39">
        <f>G19</f>
        <v>5900</v>
      </c>
      <c r="H18" s="84"/>
      <c r="I18" s="39">
        <f>I19</f>
        <v>0</v>
      </c>
      <c r="J18" s="40"/>
    </row>
    <row r="19" spans="1:10" ht="35.25" customHeight="1">
      <c r="A19" s="115"/>
      <c r="B19" s="24" t="s">
        <v>47</v>
      </c>
      <c r="C19" s="24"/>
      <c r="D19" s="119" t="s">
        <v>49</v>
      </c>
      <c r="E19" s="120"/>
      <c r="F19" s="121"/>
      <c r="G19" s="53">
        <f>G20</f>
        <v>5900</v>
      </c>
      <c r="H19" s="53"/>
      <c r="I19" s="53">
        <f>I20</f>
        <v>0</v>
      </c>
      <c r="J19" s="54"/>
    </row>
    <row r="20" spans="1:10" ht="102" customHeight="1" thickBot="1">
      <c r="A20" s="115"/>
      <c r="B20" s="29"/>
      <c r="C20" s="29" t="s">
        <v>21</v>
      </c>
      <c r="D20" s="68" t="s">
        <v>41</v>
      </c>
      <c r="E20" s="69"/>
      <c r="F20" s="70"/>
      <c r="G20" s="71">
        <v>5900</v>
      </c>
      <c r="H20" s="71"/>
      <c r="I20" s="71"/>
      <c r="J20" s="72"/>
    </row>
    <row r="21" spans="1:10" ht="30.75" customHeight="1" thickBot="1">
      <c r="A21" s="22" t="s">
        <v>35</v>
      </c>
      <c r="B21" s="33"/>
      <c r="C21" s="34"/>
      <c r="D21" s="41" t="s">
        <v>7</v>
      </c>
      <c r="E21" s="41"/>
      <c r="F21" s="41"/>
      <c r="G21" s="39">
        <f>G22</f>
        <v>132100</v>
      </c>
      <c r="H21" s="84"/>
      <c r="I21" s="39">
        <f>I22</f>
        <v>0</v>
      </c>
      <c r="J21" s="40"/>
    </row>
    <row r="22" spans="1:10" ht="24.75" customHeight="1">
      <c r="A22" s="115"/>
      <c r="B22" s="24" t="s">
        <v>40</v>
      </c>
      <c r="C22" s="24"/>
      <c r="D22" s="119" t="s">
        <v>25</v>
      </c>
      <c r="E22" s="120"/>
      <c r="F22" s="121"/>
      <c r="G22" s="53">
        <f>G23</f>
        <v>132100</v>
      </c>
      <c r="H22" s="53"/>
      <c r="I22" s="53">
        <f>I23</f>
        <v>0</v>
      </c>
      <c r="J22" s="54"/>
    </row>
    <row r="23" spans="1:10" ht="83.25" customHeight="1" thickBot="1">
      <c r="A23" s="115"/>
      <c r="B23" s="29"/>
      <c r="C23" s="29" t="s">
        <v>8</v>
      </c>
      <c r="D23" s="68" t="s">
        <v>61</v>
      </c>
      <c r="E23" s="69"/>
      <c r="F23" s="70"/>
      <c r="G23" s="71">
        <v>132100</v>
      </c>
      <c r="H23" s="71"/>
      <c r="I23" s="71"/>
      <c r="J23" s="72"/>
    </row>
    <row r="24" spans="1:10" ht="16.5" thickBot="1">
      <c r="A24" s="122"/>
      <c r="B24" s="123"/>
      <c r="C24" s="123"/>
      <c r="D24" s="123"/>
      <c r="E24" s="123"/>
      <c r="F24" s="4" t="s">
        <v>9</v>
      </c>
      <c r="G24" s="59">
        <f>G21+G18</f>
        <v>138000</v>
      </c>
      <c r="H24" s="60"/>
      <c r="I24" s="59">
        <f>I21+I18</f>
        <v>0</v>
      </c>
      <c r="J24" s="60"/>
    </row>
    <row r="25" spans="1:10" ht="16.5" thickBot="1">
      <c r="A25" s="100" t="s">
        <v>59</v>
      </c>
      <c r="B25" s="101"/>
      <c r="C25" s="101"/>
      <c r="D25" s="101"/>
      <c r="E25" s="101"/>
      <c r="F25" s="103"/>
      <c r="G25" s="103"/>
      <c r="H25" s="103"/>
      <c r="I25" s="103"/>
      <c r="J25" s="104"/>
    </row>
    <row r="26" spans="1:10" ht="15">
      <c r="A26" s="5"/>
      <c r="B26" s="5"/>
      <c r="C26" s="5"/>
      <c r="D26" s="6"/>
      <c r="E26" s="6"/>
      <c r="F26" s="6"/>
      <c r="G26" s="7"/>
      <c r="H26" s="7"/>
      <c r="I26" s="7"/>
      <c r="J26" s="7"/>
    </row>
    <row r="27" spans="1:10" ht="15">
      <c r="A27" s="5"/>
      <c r="B27" s="5"/>
      <c r="C27" s="5"/>
      <c r="D27" s="6"/>
      <c r="E27" s="6"/>
      <c r="F27" s="6"/>
      <c r="G27" s="7"/>
      <c r="H27" s="7"/>
      <c r="I27" s="7"/>
      <c r="J27" s="7"/>
    </row>
    <row r="28" spans="1:10" ht="16.5" customHeight="1" thickBot="1">
      <c r="A28" s="105" t="s">
        <v>55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ht="19.5" customHeight="1" thickBot="1">
      <c r="A29" s="4" t="s">
        <v>1</v>
      </c>
      <c r="B29" s="4" t="s">
        <v>2</v>
      </c>
      <c r="C29" s="8" t="s">
        <v>3</v>
      </c>
      <c r="D29" s="62" t="s">
        <v>4</v>
      </c>
      <c r="E29" s="63"/>
      <c r="F29" s="64"/>
      <c r="G29" s="55" t="s">
        <v>5</v>
      </c>
      <c r="H29" s="56"/>
      <c r="I29" s="57" t="s">
        <v>6</v>
      </c>
      <c r="J29" s="58"/>
    </row>
    <row r="30" spans="1:10" ht="86.25" customHeight="1" thickBot="1">
      <c r="A30" s="22" t="s">
        <v>46</v>
      </c>
      <c r="B30" s="32"/>
      <c r="C30" s="26"/>
      <c r="D30" s="41" t="s">
        <v>48</v>
      </c>
      <c r="E30" s="41"/>
      <c r="F30" s="41"/>
      <c r="G30" s="39">
        <f>G31</f>
        <v>5900</v>
      </c>
      <c r="H30" s="84"/>
      <c r="I30" s="39">
        <f>I31</f>
        <v>0</v>
      </c>
      <c r="J30" s="40"/>
    </row>
    <row r="31" spans="1:10" ht="39" customHeight="1">
      <c r="A31" s="94"/>
      <c r="B31" s="20" t="s">
        <v>47</v>
      </c>
      <c r="C31" s="20"/>
      <c r="D31" s="119" t="s">
        <v>49</v>
      </c>
      <c r="E31" s="120"/>
      <c r="F31" s="121"/>
      <c r="G31" s="47">
        <f>SUM(G32:H39)</f>
        <v>5900</v>
      </c>
      <c r="H31" s="47"/>
      <c r="I31" s="47">
        <f>SUM(I32:J39)</f>
        <v>0</v>
      </c>
      <c r="J31" s="48"/>
    </row>
    <row r="32" spans="1:10" ht="35.25" customHeight="1">
      <c r="A32" s="95"/>
      <c r="B32" s="127"/>
      <c r="C32" s="11" t="s">
        <v>12</v>
      </c>
      <c r="D32" s="50" t="s">
        <v>28</v>
      </c>
      <c r="E32" s="51"/>
      <c r="F32" s="52"/>
      <c r="G32" s="38">
        <f>229+131</f>
        <v>360</v>
      </c>
      <c r="H32" s="98"/>
      <c r="I32" s="38"/>
      <c r="J32" s="93"/>
    </row>
    <row r="33" spans="1:10" ht="23.25" customHeight="1">
      <c r="A33" s="95"/>
      <c r="B33" s="92"/>
      <c r="C33" s="11" t="s">
        <v>13</v>
      </c>
      <c r="D33" s="50" t="s">
        <v>42</v>
      </c>
      <c r="E33" s="51"/>
      <c r="F33" s="52"/>
      <c r="G33" s="38">
        <f>37+21</f>
        <v>58</v>
      </c>
      <c r="H33" s="98"/>
      <c r="I33" s="38"/>
      <c r="J33" s="93"/>
    </row>
    <row r="34" spans="1:10" ht="38.25" customHeight="1">
      <c r="A34" s="95"/>
      <c r="B34" s="92"/>
      <c r="C34" s="11" t="s">
        <v>23</v>
      </c>
      <c r="D34" s="50" t="s">
        <v>29</v>
      </c>
      <c r="E34" s="51"/>
      <c r="F34" s="52"/>
      <c r="G34" s="38">
        <f>1605+1248</f>
        <v>2853</v>
      </c>
      <c r="H34" s="98"/>
      <c r="I34" s="38"/>
      <c r="J34" s="93"/>
    </row>
    <row r="35" spans="1:10" ht="42" customHeight="1">
      <c r="A35" s="95"/>
      <c r="B35" s="92"/>
      <c r="C35" s="11" t="s">
        <v>10</v>
      </c>
      <c r="D35" s="50" t="s">
        <v>27</v>
      </c>
      <c r="E35" s="51"/>
      <c r="F35" s="52"/>
      <c r="G35" s="38">
        <f>1679-50</f>
        <v>1629</v>
      </c>
      <c r="H35" s="98"/>
      <c r="I35" s="38"/>
      <c r="J35" s="93"/>
    </row>
    <row r="36" spans="1:10" ht="23.25" customHeight="1">
      <c r="A36" s="95"/>
      <c r="B36" s="92"/>
      <c r="C36" s="11" t="s">
        <v>22</v>
      </c>
      <c r="D36" s="50" t="s">
        <v>26</v>
      </c>
      <c r="E36" s="51"/>
      <c r="F36" s="52"/>
      <c r="G36" s="38">
        <v>600</v>
      </c>
      <c r="H36" s="98"/>
      <c r="I36" s="38"/>
      <c r="J36" s="93"/>
    </row>
    <row r="37" spans="1:10" ht="51" customHeight="1">
      <c r="A37" s="95"/>
      <c r="B37" s="92"/>
      <c r="C37" s="11" t="s">
        <v>62</v>
      </c>
      <c r="D37" s="50" t="s">
        <v>65</v>
      </c>
      <c r="E37" s="51"/>
      <c r="F37" s="52"/>
      <c r="G37" s="38">
        <v>50</v>
      </c>
      <c r="H37" s="98"/>
      <c r="I37" s="38"/>
      <c r="J37" s="93"/>
    </row>
    <row r="38" spans="1:10" ht="66" customHeight="1">
      <c r="A38" s="95"/>
      <c r="B38" s="92"/>
      <c r="C38" s="11" t="s">
        <v>63</v>
      </c>
      <c r="D38" s="50" t="s">
        <v>66</v>
      </c>
      <c r="E38" s="51"/>
      <c r="F38" s="52"/>
      <c r="G38" s="38">
        <v>100</v>
      </c>
      <c r="H38" s="98"/>
      <c r="I38" s="38"/>
      <c r="J38" s="93"/>
    </row>
    <row r="39" spans="1:10" ht="54" customHeight="1" thickBot="1">
      <c r="A39" s="95"/>
      <c r="B39" s="99"/>
      <c r="C39" s="11" t="s">
        <v>64</v>
      </c>
      <c r="D39" s="50" t="s">
        <v>67</v>
      </c>
      <c r="E39" s="51"/>
      <c r="F39" s="52"/>
      <c r="G39" s="38">
        <f>200+50</f>
        <v>250</v>
      </c>
      <c r="H39" s="98"/>
      <c r="I39" s="38"/>
      <c r="J39" s="93"/>
    </row>
    <row r="40" spans="1:10" ht="19.5" customHeight="1" thickBot="1">
      <c r="A40" s="3">
        <v>801</v>
      </c>
      <c r="B40" s="25"/>
      <c r="C40" s="26"/>
      <c r="D40" s="41" t="s">
        <v>34</v>
      </c>
      <c r="E40" s="41"/>
      <c r="F40" s="41"/>
      <c r="G40" s="42">
        <f>G41+G43+G45</f>
        <v>2500</v>
      </c>
      <c r="H40" s="42"/>
      <c r="I40" s="42">
        <f>I41+I43+I45</f>
        <v>2500</v>
      </c>
      <c r="J40" s="43"/>
    </row>
    <row r="41" spans="1:16" ht="19.5" customHeight="1">
      <c r="A41" s="125"/>
      <c r="B41" s="9">
        <v>80101</v>
      </c>
      <c r="C41" s="20"/>
      <c r="D41" s="116" t="s">
        <v>36</v>
      </c>
      <c r="E41" s="117"/>
      <c r="F41" s="118"/>
      <c r="G41" s="47">
        <f>G42</f>
        <v>0</v>
      </c>
      <c r="H41" s="47"/>
      <c r="I41" s="47">
        <f>I42</f>
        <v>2500</v>
      </c>
      <c r="J41" s="48"/>
      <c r="P41" t="s">
        <v>58</v>
      </c>
    </row>
    <row r="42" spans="1:10" ht="39" customHeight="1">
      <c r="A42" s="49"/>
      <c r="B42" s="23"/>
      <c r="C42" s="11" t="s">
        <v>11</v>
      </c>
      <c r="D42" s="37" t="s">
        <v>30</v>
      </c>
      <c r="E42" s="37"/>
      <c r="F42" s="37"/>
      <c r="G42" s="44"/>
      <c r="H42" s="44"/>
      <c r="I42" s="44">
        <v>2500</v>
      </c>
      <c r="J42" s="45"/>
    </row>
    <row r="43" spans="1:10" ht="39.75" customHeight="1">
      <c r="A43" s="49"/>
      <c r="B43" s="35">
        <v>80103</v>
      </c>
      <c r="C43" s="27"/>
      <c r="D43" s="65" t="s">
        <v>37</v>
      </c>
      <c r="E43" s="66"/>
      <c r="F43" s="67"/>
      <c r="G43" s="46">
        <f>G44</f>
        <v>2000</v>
      </c>
      <c r="H43" s="46"/>
      <c r="I43" s="46">
        <f>I44</f>
        <v>0</v>
      </c>
      <c r="J43" s="36"/>
    </row>
    <row r="44" spans="1:10" ht="39.75" customHeight="1">
      <c r="A44" s="49"/>
      <c r="B44" s="23"/>
      <c r="C44" s="11" t="s">
        <v>43</v>
      </c>
      <c r="D44" s="37" t="s">
        <v>44</v>
      </c>
      <c r="E44" s="37"/>
      <c r="F44" s="37"/>
      <c r="G44" s="44">
        <v>2000</v>
      </c>
      <c r="H44" s="44"/>
      <c r="I44" s="44"/>
      <c r="J44" s="45"/>
    </row>
    <row r="45" spans="1:10" ht="19.5" customHeight="1">
      <c r="A45" s="49"/>
      <c r="B45" s="35">
        <v>80110</v>
      </c>
      <c r="C45" s="21"/>
      <c r="D45" s="119" t="s">
        <v>38</v>
      </c>
      <c r="E45" s="120"/>
      <c r="F45" s="121"/>
      <c r="G45" s="53">
        <f>G46</f>
        <v>500</v>
      </c>
      <c r="H45" s="53"/>
      <c r="I45" s="53">
        <f>I46</f>
        <v>0</v>
      </c>
      <c r="J45" s="54"/>
    </row>
    <row r="46" spans="1:10" ht="56.25" customHeight="1" thickBot="1">
      <c r="A46" s="49"/>
      <c r="B46" s="23"/>
      <c r="C46" s="11" t="s">
        <v>52</v>
      </c>
      <c r="D46" s="37" t="s">
        <v>53</v>
      </c>
      <c r="E46" s="37"/>
      <c r="F46" s="37"/>
      <c r="G46" s="44">
        <v>500</v>
      </c>
      <c r="H46" s="44"/>
      <c r="I46" s="44"/>
      <c r="J46" s="45"/>
    </row>
    <row r="47" spans="1:10" ht="20.25" customHeight="1" thickBot="1">
      <c r="A47" s="3">
        <v>852</v>
      </c>
      <c r="B47" s="25"/>
      <c r="C47" s="26"/>
      <c r="D47" s="41" t="s">
        <v>7</v>
      </c>
      <c r="E47" s="41"/>
      <c r="F47" s="41"/>
      <c r="G47" s="42">
        <f>G51+G48</f>
        <v>135500</v>
      </c>
      <c r="H47" s="42"/>
      <c r="I47" s="42">
        <f>I51+I48</f>
        <v>3400</v>
      </c>
      <c r="J47" s="43"/>
    </row>
    <row r="48" spans="1:10" ht="20.25" customHeight="1">
      <c r="A48" s="125"/>
      <c r="B48" s="9">
        <v>85219</v>
      </c>
      <c r="C48" s="20"/>
      <c r="D48" s="116" t="s">
        <v>24</v>
      </c>
      <c r="E48" s="117"/>
      <c r="F48" s="118"/>
      <c r="G48" s="47">
        <f>SUM(G49:H50)</f>
        <v>3400</v>
      </c>
      <c r="H48" s="47"/>
      <c r="I48" s="47">
        <f>SUM(I49:J50)</f>
        <v>3400</v>
      </c>
      <c r="J48" s="48"/>
    </row>
    <row r="49" spans="1:10" ht="36" customHeight="1">
      <c r="A49" s="49"/>
      <c r="B49" s="96"/>
      <c r="C49" s="11" t="s">
        <v>10</v>
      </c>
      <c r="D49" s="37" t="s">
        <v>27</v>
      </c>
      <c r="E49" s="37"/>
      <c r="F49" s="37"/>
      <c r="G49" s="44"/>
      <c r="H49" s="44"/>
      <c r="I49" s="44">
        <v>3400</v>
      </c>
      <c r="J49" s="45"/>
    </row>
    <row r="50" spans="1:10" ht="55.5" customHeight="1">
      <c r="A50" s="49"/>
      <c r="B50" s="97"/>
      <c r="C50" s="11" t="s">
        <v>50</v>
      </c>
      <c r="D50" s="124" t="s">
        <v>51</v>
      </c>
      <c r="E50" s="124"/>
      <c r="F50" s="124"/>
      <c r="G50" s="44">
        <v>3400</v>
      </c>
      <c r="H50" s="44"/>
      <c r="I50" s="44"/>
      <c r="J50" s="45"/>
    </row>
    <row r="51" spans="1:10" ht="20.25" customHeight="1">
      <c r="A51" s="49"/>
      <c r="B51" s="10">
        <v>85295</v>
      </c>
      <c r="C51" s="21"/>
      <c r="D51" s="126" t="s">
        <v>7</v>
      </c>
      <c r="E51" s="126"/>
      <c r="F51" s="126"/>
      <c r="G51" s="53">
        <f>SUM(G52:H52)</f>
        <v>132100</v>
      </c>
      <c r="H51" s="53"/>
      <c r="I51" s="53">
        <f>SUM(I52:J52)</f>
        <v>0</v>
      </c>
      <c r="J51" s="54"/>
    </row>
    <row r="52" spans="1:10" ht="32.25" customHeight="1" thickBot="1">
      <c r="A52" s="73"/>
      <c r="B52" s="23"/>
      <c r="C52" s="11" t="s">
        <v>14</v>
      </c>
      <c r="D52" s="119" t="s">
        <v>31</v>
      </c>
      <c r="E52" s="120"/>
      <c r="F52" s="121"/>
      <c r="G52" s="44">
        <v>132100</v>
      </c>
      <c r="H52" s="44"/>
      <c r="I52" s="44"/>
      <c r="J52" s="45"/>
    </row>
    <row r="53" spans="1:10" ht="12.75" customHeight="1" thickBot="1">
      <c r="A53" s="62"/>
      <c r="B53" s="82"/>
      <c r="C53" s="82"/>
      <c r="D53" s="82"/>
      <c r="E53" s="83"/>
      <c r="F53" s="4" t="s">
        <v>9</v>
      </c>
      <c r="G53" s="59">
        <f>G30+G47+G40</f>
        <v>143900</v>
      </c>
      <c r="H53" s="60"/>
      <c r="I53" s="59">
        <f>I30+I47+I40</f>
        <v>5900</v>
      </c>
      <c r="J53" s="60"/>
    </row>
    <row r="54" spans="1:13" ht="27.75" customHeight="1" thickBot="1">
      <c r="A54" s="100" t="s">
        <v>60</v>
      </c>
      <c r="B54" s="101"/>
      <c r="C54" s="101"/>
      <c r="D54" s="101"/>
      <c r="E54" s="101"/>
      <c r="F54" s="101"/>
      <c r="G54" s="101"/>
      <c r="H54" s="101"/>
      <c r="I54" s="101"/>
      <c r="J54" s="102"/>
      <c r="M54" s="28"/>
    </row>
    <row r="55" spans="1:10" ht="12.75" customHeight="1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 customHeight="1">
      <c r="A56" s="128" t="s">
        <v>69</v>
      </c>
      <c r="B56" s="81"/>
      <c r="C56" s="81"/>
      <c r="D56" s="81"/>
      <c r="E56" s="81"/>
      <c r="F56" s="81"/>
      <c r="G56" s="81"/>
      <c r="H56" s="81"/>
      <c r="I56" s="81"/>
      <c r="J56" s="81"/>
    </row>
    <row r="57" spans="1:10" ht="31.5" customHeight="1">
      <c r="A57" s="79" t="s">
        <v>15</v>
      </c>
      <c r="B57" s="79"/>
      <c r="C57" s="80">
        <f>13354156+132100</f>
        <v>13486256</v>
      </c>
      <c r="D57" s="75"/>
      <c r="E57" s="75"/>
      <c r="F57" s="14"/>
      <c r="G57" s="14"/>
      <c r="H57" s="14"/>
      <c r="I57" s="14"/>
      <c r="J57" s="14"/>
    </row>
    <row r="58" spans="1:10" ht="12.75" customHeight="1">
      <c r="A58" s="79" t="s">
        <v>16</v>
      </c>
      <c r="B58" s="88"/>
      <c r="C58" s="80">
        <f>16301373+132100</f>
        <v>16433473</v>
      </c>
      <c r="D58" s="75"/>
      <c r="E58" s="75"/>
      <c r="F58" s="15"/>
      <c r="G58" s="15"/>
      <c r="H58" s="15"/>
      <c r="I58" s="15"/>
      <c r="J58" s="15"/>
    </row>
    <row r="59" spans="1:10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5">
      <c r="A60" s="5"/>
      <c r="B60" s="5"/>
      <c r="C60" s="5"/>
      <c r="D60" s="7"/>
      <c r="E60" s="7"/>
      <c r="F60" s="7"/>
      <c r="G60" s="7"/>
      <c r="H60" s="7"/>
      <c r="I60" s="7"/>
      <c r="J60" s="7"/>
    </row>
    <row r="61" spans="1:10" ht="15.75">
      <c r="A61" s="75" t="s">
        <v>56</v>
      </c>
      <c r="B61" s="75"/>
      <c r="C61" s="75"/>
      <c r="D61" s="75"/>
      <c r="E61" s="75"/>
      <c r="F61" s="75"/>
      <c r="G61" s="75"/>
      <c r="H61" s="75"/>
      <c r="I61" s="75"/>
      <c r="J61" s="75"/>
    </row>
    <row r="62" spans="1:10" ht="15.7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15">
      <c r="A63" s="5"/>
      <c r="B63" s="5"/>
      <c r="C63" s="5"/>
      <c r="D63" s="7"/>
      <c r="E63" s="7"/>
      <c r="F63" s="7"/>
      <c r="G63" s="7"/>
      <c r="H63" s="7"/>
      <c r="I63" s="7"/>
      <c r="J63" s="7"/>
    </row>
    <row r="64" spans="1:10" ht="15.75">
      <c r="A64" s="75" t="s">
        <v>57</v>
      </c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15.75">
      <c r="A65" s="77" t="s">
        <v>17</v>
      </c>
      <c r="B65" s="89"/>
      <c r="C65" s="89"/>
      <c r="D65" s="89"/>
      <c r="E65" s="89"/>
      <c r="F65" s="89"/>
      <c r="G65" s="89"/>
      <c r="H65" s="89"/>
      <c r="I65" s="89"/>
      <c r="J65" s="89"/>
    </row>
    <row r="66" spans="1:10" ht="15.75">
      <c r="A66" s="75" t="s">
        <v>18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5.75">
      <c r="A67" s="85" t="s">
        <v>19</v>
      </c>
      <c r="B67" s="75"/>
      <c r="C67" s="75"/>
      <c r="D67" s="75"/>
      <c r="E67" s="75"/>
      <c r="F67" s="75"/>
      <c r="G67" s="75"/>
      <c r="H67" s="75"/>
      <c r="I67" s="75"/>
      <c r="J67" s="75"/>
    </row>
    <row r="68" spans="1:10" ht="15">
      <c r="A68" s="5"/>
      <c r="B68" s="5"/>
      <c r="C68" s="5"/>
      <c r="D68" s="7"/>
      <c r="E68" s="7"/>
      <c r="F68" s="7"/>
      <c r="G68" s="7"/>
      <c r="H68" s="7"/>
      <c r="I68" s="7"/>
      <c r="J68" s="7"/>
    </row>
    <row r="69" spans="1:10" ht="15.75">
      <c r="A69" s="86" t="s">
        <v>20</v>
      </c>
      <c r="B69" s="87"/>
      <c r="C69" s="87"/>
      <c r="D69" s="87"/>
      <c r="E69" s="87"/>
      <c r="F69" s="87"/>
      <c r="G69" s="87"/>
      <c r="H69" s="87"/>
      <c r="I69" s="87"/>
      <c r="J69" s="87"/>
    </row>
    <row r="70" spans="1:10" ht="15">
      <c r="A70" s="5"/>
      <c r="B70" s="5"/>
      <c r="C70" s="5"/>
      <c r="D70" s="7"/>
      <c r="E70" s="7"/>
      <c r="F70" s="7"/>
      <c r="G70" s="7"/>
      <c r="H70" s="7"/>
      <c r="I70" s="7"/>
      <c r="J70" s="7"/>
    </row>
    <row r="71" spans="1:10" ht="15">
      <c r="A71" s="5"/>
      <c r="B71" s="5"/>
      <c r="C71" s="5"/>
      <c r="D71" s="7"/>
      <c r="E71" s="7"/>
      <c r="F71" s="7"/>
      <c r="G71" s="7"/>
      <c r="H71" s="7"/>
      <c r="I71" s="7"/>
      <c r="J71" s="7"/>
    </row>
    <row r="72" spans="1:10" ht="15">
      <c r="A72" s="18"/>
      <c r="B72" s="18"/>
      <c r="C72" s="18"/>
      <c r="D72" s="19"/>
      <c r="E72" s="19"/>
      <c r="F72" s="19"/>
      <c r="G72" s="19"/>
      <c r="H72" s="19"/>
      <c r="I72" s="19"/>
      <c r="J72" s="19"/>
    </row>
    <row r="73" spans="1:10" ht="15">
      <c r="A73" s="18"/>
      <c r="B73" s="18"/>
      <c r="C73" s="18"/>
      <c r="D73" s="19"/>
      <c r="E73" s="19"/>
      <c r="F73" s="19"/>
      <c r="G73" s="19"/>
      <c r="H73" s="19"/>
      <c r="I73" s="19"/>
      <c r="J73" s="19"/>
    </row>
    <row r="74" spans="1:10" ht="15">
      <c r="A74" s="18"/>
      <c r="B74" s="18"/>
      <c r="C74" s="18"/>
      <c r="D74" s="19"/>
      <c r="E74" s="19"/>
      <c r="F74" s="19"/>
      <c r="G74" s="19"/>
      <c r="H74" s="19"/>
      <c r="I74" s="19"/>
      <c r="J74" s="19"/>
    </row>
    <row r="75" spans="1:10" ht="15">
      <c r="A75" s="18"/>
      <c r="B75" s="18"/>
      <c r="C75" s="18"/>
      <c r="D75" s="19"/>
      <c r="E75" s="19"/>
      <c r="F75" s="19"/>
      <c r="G75" s="19"/>
      <c r="H75" s="19"/>
      <c r="I75" s="19"/>
      <c r="J75" s="19"/>
    </row>
    <row r="76" spans="1:10" ht="15">
      <c r="A76" s="18"/>
      <c r="B76" s="18"/>
      <c r="C76" s="18"/>
      <c r="D76" s="19"/>
      <c r="E76" s="19"/>
      <c r="F76" s="19"/>
      <c r="G76" s="19"/>
      <c r="H76" s="19"/>
      <c r="I76" s="19"/>
      <c r="J76" s="19"/>
    </row>
    <row r="77" spans="1:10" ht="15">
      <c r="A77" s="19"/>
      <c r="B77" s="19"/>
      <c r="C77" s="19"/>
      <c r="D77" s="19"/>
      <c r="E77" s="19"/>
      <c r="F77" s="19"/>
      <c r="G77" s="19"/>
      <c r="H77" s="19"/>
      <c r="I77" s="19"/>
      <c r="J77" s="19"/>
    </row>
    <row r="78" spans="1:10" ht="15">
      <c r="A78" s="19"/>
      <c r="B78" s="19"/>
      <c r="C78" s="19"/>
      <c r="D78" s="19"/>
      <c r="E78" s="19"/>
      <c r="F78" s="19"/>
      <c r="G78" s="19"/>
      <c r="H78" s="19"/>
      <c r="I78" s="19"/>
      <c r="J78" s="19"/>
    </row>
    <row r="79" spans="1:10" ht="15">
      <c r="A79" s="19"/>
      <c r="B79" s="19"/>
      <c r="C79" s="19"/>
      <c r="D79" s="19"/>
      <c r="E79" s="19"/>
      <c r="F79" s="19"/>
      <c r="G79" s="19"/>
      <c r="H79" s="19"/>
      <c r="I79" s="19"/>
      <c r="J79" s="19"/>
    </row>
    <row r="80" spans="1:10" ht="15">
      <c r="A80" s="19"/>
      <c r="B80" s="19"/>
      <c r="C80" s="19"/>
      <c r="D80" s="19"/>
      <c r="E80" s="19"/>
      <c r="F80" s="19"/>
      <c r="G80" s="19"/>
      <c r="H80" s="19"/>
      <c r="I80" s="19"/>
      <c r="J80" s="19"/>
    </row>
    <row r="81" spans="1:10" ht="15">
      <c r="A81" s="19"/>
      <c r="B81" s="19"/>
      <c r="C81" s="19"/>
      <c r="D81" s="19"/>
      <c r="E81" s="19"/>
      <c r="F81" s="19"/>
      <c r="G81" s="19"/>
      <c r="H81" s="19"/>
      <c r="I81" s="19"/>
      <c r="J81" s="19"/>
    </row>
    <row r="82" spans="1:10" ht="15">
      <c r="A82" s="19"/>
      <c r="B82" s="19"/>
      <c r="C82" s="19"/>
      <c r="D82" s="19"/>
      <c r="E82" s="19"/>
      <c r="F82" s="19"/>
      <c r="G82" s="19"/>
      <c r="H82" s="19"/>
      <c r="I82" s="19"/>
      <c r="J82" s="19"/>
    </row>
    <row r="83" spans="1:10" ht="15">
      <c r="A83" s="19"/>
      <c r="B83" s="19"/>
      <c r="C83" s="19"/>
      <c r="D83" s="19"/>
      <c r="E83" s="19"/>
      <c r="F83" s="19"/>
      <c r="G83" s="19"/>
      <c r="H83" s="19"/>
      <c r="I83" s="19"/>
      <c r="J83" s="19"/>
    </row>
  </sheetData>
  <sheetProtection/>
  <mergeCells count="129">
    <mergeCell ref="G35:H35"/>
    <mergeCell ref="G36:H36"/>
    <mergeCell ref="G37:H37"/>
    <mergeCell ref="I35:J35"/>
    <mergeCell ref="I36:J36"/>
    <mergeCell ref="I37:J37"/>
    <mergeCell ref="B32:B39"/>
    <mergeCell ref="A31:A39"/>
    <mergeCell ref="D31:F31"/>
    <mergeCell ref="D45:F45"/>
    <mergeCell ref="D40:F40"/>
    <mergeCell ref="D32:F32"/>
    <mergeCell ref="D36:F36"/>
    <mergeCell ref="D37:F37"/>
    <mergeCell ref="D35:F35"/>
    <mergeCell ref="D38:F38"/>
    <mergeCell ref="G38:H38"/>
    <mergeCell ref="I39:J39"/>
    <mergeCell ref="D39:F39"/>
    <mergeCell ref="G39:H39"/>
    <mergeCell ref="I38:J38"/>
    <mergeCell ref="I30:J30"/>
    <mergeCell ref="I32:J32"/>
    <mergeCell ref="I33:J33"/>
    <mergeCell ref="I34:J34"/>
    <mergeCell ref="I31:J31"/>
    <mergeCell ref="D33:F33"/>
    <mergeCell ref="D34:F34"/>
    <mergeCell ref="G30:H30"/>
    <mergeCell ref="G22:H22"/>
    <mergeCell ref="G23:H23"/>
    <mergeCell ref="G31:H31"/>
    <mergeCell ref="D30:F30"/>
    <mergeCell ref="G32:H32"/>
    <mergeCell ref="G33:H33"/>
    <mergeCell ref="G34:H34"/>
    <mergeCell ref="D29:F29"/>
    <mergeCell ref="G29:H29"/>
    <mergeCell ref="A15:J15"/>
    <mergeCell ref="A22:A23"/>
    <mergeCell ref="A24:E24"/>
    <mergeCell ref="G24:H24"/>
    <mergeCell ref="I29:J29"/>
    <mergeCell ref="A11:J11"/>
    <mergeCell ref="A16:J16"/>
    <mergeCell ref="D17:F17"/>
    <mergeCell ref="G17:H17"/>
    <mergeCell ref="I17:J17"/>
    <mergeCell ref="D21:F21"/>
    <mergeCell ref="G21:H21"/>
    <mergeCell ref="I21:J21"/>
    <mergeCell ref="A12:J12"/>
    <mergeCell ref="I18:J18"/>
    <mergeCell ref="A19:A20"/>
    <mergeCell ref="D18:F18"/>
    <mergeCell ref="G18:H18"/>
    <mergeCell ref="D19:F19"/>
    <mergeCell ref="G19:H19"/>
    <mergeCell ref="A8:J8"/>
    <mergeCell ref="A1:J1"/>
    <mergeCell ref="A2:J2"/>
    <mergeCell ref="A3:J3"/>
    <mergeCell ref="A5:J5"/>
    <mergeCell ref="G52:H52"/>
    <mergeCell ref="I52:J52"/>
    <mergeCell ref="I51:J51"/>
    <mergeCell ref="A54:J54"/>
    <mergeCell ref="D51:F51"/>
    <mergeCell ref="G51:H51"/>
    <mergeCell ref="A41:A46"/>
    <mergeCell ref="A69:J69"/>
    <mergeCell ref="A58:B58"/>
    <mergeCell ref="C58:E58"/>
    <mergeCell ref="A61:J61"/>
    <mergeCell ref="A64:J64"/>
    <mergeCell ref="D46:F46"/>
    <mergeCell ref="G46:H46"/>
    <mergeCell ref="I46:J46"/>
    <mergeCell ref="A65:J65"/>
    <mergeCell ref="A67:J67"/>
    <mergeCell ref="A53:E53"/>
    <mergeCell ref="G53:H53"/>
    <mergeCell ref="I53:J53"/>
    <mergeCell ref="A56:J56"/>
    <mergeCell ref="A66:J66"/>
    <mergeCell ref="A57:B57"/>
    <mergeCell ref="C57:E57"/>
    <mergeCell ref="I43:J43"/>
    <mergeCell ref="D43:F43"/>
    <mergeCell ref="G43:H43"/>
    <mergeCell ref="G41:H41"/>
    <mergeCell ref="I41:J41"/>
    <mergeCell ref="D42:F42"/>
    <mergeCell ref="G42:H42"/>
    <mergeCell ref="I42:J42"/>
    <mergeCell ref="I19:J19"/>
    <mergeCell ref="D20:F20"/>
    <mergeCell ref="G20:H20"/>
    <mergeCell ref="I20:J20"/>
    <mergeCell ref="D41:F41"/>
    <mergeCell ref="I40:J40"/>
    <mergeCell ref="I22:J22"/>
    <mergeCell ref="I24:J24"/>
    <mergeCell ref="I23:J23"/>
    <mergeCell ref="D22:F22"/>
    <mergeCell ref="G40:H40"/>
    <mergeCell ref="A25:J25"/>
    <mergeCell ref="D23:F23"/>
    <mergeCell ref="A28:J28"/>
    <mergeCell ref="G48:H48"/>
    <mergeCell ref="I48:J48"/>
    <mergeCell ref="D44:F44"/>
    <mergeCell ref="G44:H44"/>
    <mergeCell ref="I44:J44"/>
    <mergeCell ref="I45:J45"/>
    <mergeCell ref="I47:J47"/>
    <mergeCell ref="D47:F47"/>
    <mergeCell ref="G47:H47"/>
    <mergeCell ref="G45:H45"/>
    <mergeCell ref="A48:A52"/>
    <mergeCell ref="B49:B50"/>
    <mergeCell ref="D49:F49"/>
    <mergeCell ref="D48:F48"/>
    <mergeCell ref="D52:F52"/>
    <mergeCell ref="G49:H49"/>
    <mergeCell ref="I49:J49"/>
    <mergeCell ref="D50:F50"/>
    <mergeCell ref="G50:H50"/>
    <mergeCell ref="I50:J50"/>
  </mergeCells>
  <hyperlinks>
    <hyperlink ref="A67" r:id="rId1" display="http://www.kurylowka.biuletyn.net/"/>
  </hyperlinks>
  <printOptions/>
  <pageMargins left="0.75" right="0.75" top="1" bottom="1" header="0.5" footer="0.5"/>
  <pageSetup horizontalDpi="600" verticalDpi="600" orientation="portrait" paperSize="9" scale="90" r:id="rId2"/>
  <headerFooter alignWithMargins="0">
    <oddFooter>&amp;LZarządzenie Nr 29/2009 Wójta Gminy Kuryłówka z dnia 29 kwietnia 2009 r.&amp;RStrona &amp;P z 3</oddFooter>
  </headerFooter>
  <rowBreaks count="2" manualBreakCount="2">
    <brk id="27" max="9" man="1"/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Aga</cp:lastModifiedBy>
  <cp:lastPrinted>2009-05-05T10:16:16Z</cp:lastPrinted>
  <dcterms:created xsi:type="dcterms:W3CDTF">1997-02-26T13:46:56Z</dcterms:created>
  <dcterms:modified xsi:type="dcterms:W3CDTF">2009-05-05T10:17:14Z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