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9155" windowHeight="9690" activeTab="0"/>
  </bookViews>
  <sheets>
    <sheet name="KOSZTY KWALIFIKOWANE" sheetId="1" r:id="rId1"/>
  </sheets>
  <definedNames>
    <definedName name="_xlnm.Print_Area" localSheetId="0">'KOSZTY KWALIFIKOWANE'!$A$1:$H$36</definedName>
    <definedName name="_xlnm.Print_Titles" localSheetId="0">'KOSZTY KWALIFIKOWANE'!$3:$3</definedName>
  </definedNames>
  <calcPr fullCalcOnLoad="1"/>
</workbook>
</file>

<file path=xl/sharedStrings.xml><?xml version="1.0" encoding="utf-8"?>
<sst xmlns="http://schemas.openxmlformats.org/spreadsheetml/2006/main" count="61" uniqueCount="28">
  <si>
    <t>L.p.</t>
  </si>
  <si>
    <t>J.m.</t>
  </si>
  <si>
    <t xml:space="preserve">Opis robót  i obliczenie ich ilości </t>
  </si>
  <si>
    <t>WARTOŚĆ ROBÓT NETTO</t>
  </si>
  <si>
    <t>WARTOŚĆ ROBÓT BRUTTO</t>
  </si>
  <si>
    <t>Cena jedn. netto zł</t>
  </si>
  <si>
    <t>Wartość netto zł</t>
  </si>
  <si>
    <t>VAT (23%)</t>
  </si>
  <si>
    <t>m</t>
  </si>
  <si>
    <t>Ilość</t>
  </si>
  <si>
    <t>kpl.</t>
  </si>
  <si>
    <t xml:space="preserve">Pompownia ścieków sanitarnych </t>
  </si>
  <si>
    <r>
      <t xml:space="preserve">RAZEM: </t>
    </r>
    <r>
      <rPr>
        <b/>
        <sz val="10"/>
        <rFont val="Arial Narrow"/>
        <family val="2"/>
      </rPr>
      <t>KANALIZACJA</t>
    </r>
  </si>
  <si>
    <t>SIEĆ KANALIZACJI SANITARNEJ - BORCZYN</t>
  </si>
  <si>
    <t>SIEĆ KANALIZACJI SANITARNEJ - RĘBÓW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</si>
  <si>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 FUNKCJONALNO - UŻYTKOWY
"UPORZĄDKOWANIE GOSPODARKI WODNO - ŚCIEKOWEJ NA TERENIE GMINY KIJE - III ETAP"
</t>
  </si>
  <si>
    <t>Kanał saniatrny tłoczny z rur PE</t>
  </si>
  <si>
    <t xml:space="preserve">Wpięcie do istniejącej kanalizacji </t>
  </si>
  <si>
    <t>Dokumentacja techniczna kanalizacja sanitarna</t>
  </si>
  <si>
    <t>WARTOŚĆ ROBÓT NETTO CAŁOŚĆ</t>
  </si>
  <si>
    <t>WARTOŚĆ ROBÓT BRUTTO CAŁOŚĆ</t>
  </si>
  <si>
    <t>Kanał sanitarny grawitacyjny z rur PVC śr. 200mm i 160 mm</t>
  </si>
  <si>
    <t>SIEĆ KANALIZACJI SANITARNEJ - KLISZÓW</t>
  </si>
  <si>
    <r>
      <t xml:space="preserve">SZACUNKOWE ZESTAWIENIE KOSZTÓW PRAC PROJEKTOWYCH 
ORAZ SZACUNKOWE ZESTAWIENIE KOSZTÓW ROBÓT BUDOWLANYCH
</t>
    </r>
    <r>
      <rPr>
        <b/>
        <sz val="16"/>
        <color indexed="10"/>
        <rFont val="Arial Narrow"/>
        <family val="2"/>
      </rPr>
      <t>KOSZTY KWALIFIKOWANE</t>
    </r>
  </si>
  <si>
    <t>Podstawa wyceny</t>
  </si>
  <si>
    <t>SECOCENBUD</t>
  </si>
  <si>
    <t>KALKULACJA WŁASNA *</t>
  </si>
  <si>
    <t>* NA PODSTAWIE ŚRODOWISKOWYCH  ZASAD WYCEN PRAC PROJEKTOWYCH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</si>
</sst>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#\.##\.##\.##\."/>
    <numFmt numFmtId="167" formatCode="#,##0.00\ &quot;zł&quot;"/>
    <numFmt numFmtId="168" formatCode="0.0"/>
    <numFmt numFmtId="169" formatCode="##\.##\.##\.00\."/>
    <numFmt numFmtId="170" formatCode="dd\.mm\.yyyy"/>
    <numFmt numFmtId="171" formatCode="0.000"/>
    <numFmt numFmtId="172" formatCode="#,##0.00\ _z_ł"/>
    <numFmt numFmtId="173" formatCode="[$-415]d\ mmmm\ yyyy"/>
    <numFmt numFmtId="174" formatCode="#,##0.0"/>
    <numFmt numFmtId="175" formatCode="#,##0.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0\ _z_ł"/>
    <numFmt numFmtId="181" formatCode="#,##0.0000"/>
    <numFmt numFmtId="182" formatCode="#,##0.0\ _z_ł"/>
    <numFmt numFmtId="183" formatCode="0.0000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b/>
      <u val="single"/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1" fillId="0" borderId="0" applyNumberFormat="0" applyFont="0" applyFill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10" xfId="55" applyFont="1" applyFill="1" applyBorder="1" applyAlignment="1">
      <alignment horizontal="center" vertical="center" wrapText="1"/>
      <protection/>
    </xf>
    <xf numFmtId="172" fontId="22" fillId="0" borderId="10" xfId="54" applyNumberFormat="1" applyFont="1" applyFill="1" applyBorder="1" applyAlignment="1">
      <alignment horizontal="center" vertical="center" wrapText="1"/>
      <protection/>
    </xf>
    <xf numFmtId="4" fontId="22" fillId="0" borderId="10" xfId="54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/>
    </xf>
    <xf numFmtId="0" fontId="22" fillId="0" borderId="10" xfId="54" applyFont="1" applyFill="1" applyBorder="1" applyAlignment="1">
      <alignment horizontal="center" vertical="top" wrapText="1"/>
      <protection/>
    </xf>
    <xf numFmtId="0" fontId="22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 vertical="center" wrapText="1"/>
    </xf>
    <xf numFmtId="2" fontId="21" fillId="0" borderId="10" xfId="55" applyNumberFormat="1" applyFont="1" applyFill="1" applyBorder="1" applyAlignment="1">
      <alignment horizontal="right" vertical="center" wrapText="1"/>
      <protection/>
    </xf>
    <xf numFmtId="4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Alignment="1">
      <alignment horizontal="right" vertical="center"/>
    </xf>
    <xf numFmtId="0" fontId="21" fillId="0" borderId="10" xfId="55" applyFont="1" applyFill="1" applyBorder="1" applyAlignment="1">
      <alignment horizontal="left" vertical="center" wrapText="1"/>
      <protection/>
    </xf>
    <xf numFmtId="0" fontId="21" fillId="0" borderId="10" xfId="55" applyFont="1" applyFill="1" applyBorder="1" applyAlignment="1">
      <alignment horizontal="right" vertical="center" wrapText="1"/>
      <protection/>
    </xf>
    <xf numFmtId="1" fontId="21" fillId="0" borderId="10" xfId="55" applyNumberFormat="1" applyFont="1" applyFill="1" applyBorder="1" applyAlignment="1">
      <alignment horizontal="right" vertical="center" wrapText="1"/>
      <protection/>
    </xf>
    <xf numFmtId="172" fontId="21" fillId="0" borderId="10" xfId="55" applyNumberFormat="1" applyFont="1" applyFill="1" applyBorder="1" applyAlignment="1">
      <alignment horizontal="right" vertical="center" wrapText="1"/>
      <protection/>
    </xf>
    <xf numFmtId="172" fontId="21" fillId="0" borderId="0" xfId="0" applyNumberFormat="1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4" fontId="25" fillId="0" borderId="10" xfId="0" applyNumberFormat="1" applyFont="1" applyFill="1" applyBorder="1" applyAlignment="1">
      <alignment horizontal="right" vertical="center"/>
    </xf>
    <xf numFmtId="4" fontId="26" fillId="24" borderId="10" xfId="0" applyNumberFormat="1" applyFont="1" applyFill="1" applyBorder="1" applyAlignment="1">
      <alignment horizontal="right" vertical="center"/>
    </xf>
    <xf numFmtId="4" fontId="27" fillId="24" borderId="10" xfId="0" applyNumberFormat="1" applyFont="1" applyFill="1" applyBorder="1" applyAlignment="1">
      <alignment horizontal="right" vertical="center"/>
    </xf>
    <xf numFmtId="172" fontId="22" fillId="0" borderId="10" xfId="54" applyNumberFormat="1" applyFont="1" applyFill="1" applyBorder="1" applyAlignment="1">
      <alignment horizontal="center" wrapText="1"/>
      <protection/>
    </xf>
    <xf numFmtId="172" fontId="21" fillId="0" borderId="10" xfId="55" applyNumberFormat="1" applyFont="1" applyFill="1" applyBorder="1" applyAlignment="1">
      <alignment horizontal="center" wrapText="1"/>
      <protection/>
    </xf>
    <xf numFmtId="0" fontId="21" fillId="0" borderId="13" xfId="55" applyFont="1" applyFill="1" applyBorder="1" applyAlignment="1">
      <alignment horizontal="center" wrapText="1"/>
      <protection/>
    </xf>
    <xf numFmtId="0" fontId="22" fillId="0" borderId="14" xfId="55" applyFont="1" applyFill="1" applyBorder="1" applyAlignment="1">
      <alignment horizontal="center" wrapText="1"/>
      <protection/>
    </xf>
    <xf numFmtId="0" fontId="22" fillId="0" borderId="15" xfId="55" applyFont="1" applyFill="1" applyBorder="1" applyAlignment="1">
      <alignment horizontal="center" wrapText="1"/>
      <protection/>
    </xf>
    <xf numFmtId="0" fontId="21" fillId="0" borderId="11" xfId="0" applyFont="1" applyFill="1" applyBorder="1" applyAlignment="1">
      <alignment horizontal="center"/>
    </xf>
    <xf numFmtId="0" fontId="22" fillId="0" borderId="16" xfId="55" applyFont="1" applyFill="1" applyBorder="1" applyAlignment="1">
      <alignment horizontal="center" wrapText="1"/>
      <protection/>
    </xf>
    <xf numFmtId="172" fontId="21" fillId="0" borderId="0" xfId="0" applyNumberFormat="1" applyFont="1" applyFill="1" applyAlignment="1">
      <alignment horizontal="center"/>
    </xf>
    <xf numFmtId="0" fontId="22" fillId="0" borderId="17" xfId="55" applyFont="1" applyFill="1" applyBorder="1" applyAlignment="1">
      <alignment horizontal="right" vertical="center" wrapText="1"/>
      <protection/>
    </xf>
    <xf numFmtId="0" fontId="22" fillId="0" borderId="18" xfId="55" applyFont="1" applyFill="1" applyBorder="1" applyAlignment="1">
      <alignment horizontal="right" vertical="center" wrapText="1"/>
      <protection/>
    </xf>
    <xf numFmtId="0" fontId="22" fillId="0" borderId="16" xfId="55" applyFont="1" applyFill="1" applyBorder="1" applyAlignment="1">
      <alignment horizontal="right" vertical="center" wrapText="1"/>
      <protection/>
    </xf>
    <xf numFmtId="0" fontId="22" fillId="0" borderId="19" xfId="55" applyFont="1" applyFill="1" applyBorder="1" applyAlignment="1">
      <alignment horizontal="right" vertical="center" wrapText="1"/>
      <protection/>
    </xf>
    <xf numFmtId="0" fontId="22" fillId="0" borderId="0" xfId="55" applyFont="1" applyFill="1" applyBorder="1" applyAlignment="1">
      <alignment horizontal="right" vertical="center" wrapText="1"/>
      <protection/>
    </xf>
    <xf numFmtId="0" fontId="22" fillId="0" borderId="14" xfId="55" applyFont="1" applyFill="1" applyBorder="1" applyAlignment="1">
      <alignment horizontal="right" vertical="center" wrapText="1"/>
      <protection/>
    </xf>
    <xf numFmtId="0" fontId="22" fillId="0" borderId="20" xfId="55" applyFont="1" applyFill="1" applyBorder="1" applyAlignment="1">
      <alignment horizontal="right" vertical="center" wrapText="1"/>
      <protection/>
    </xf>
    <xf numFmtId="0" fontId="22" fillId="0" borderId="21" xfId="55" applyFont="1" applyFill="1" applyBorder="1" applyAlignment="1">
      <alignment horizontal="right" vertical="center" wrapText="1"/>
      <protection/>
    </xf>
    <xf numFmtId="0" fontId="22" fillId="0" borderId="15" xfId="55" applyFont="1" applyFill="1" applyBorder="1" applyAlignment="1">
      <alignment horizontal="right" vertical="center" wrapText="1"/>
      <protection/>
    </xf>
    <xf numFmtId="0" fontId="22" fillId="0" borderId="12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23" fillId="0" borderId="12" xfId="45" applyFont="1" applyFill="1" applyBorder="1" applyAlignment="1">
      <alignment horizontal="center" vertical="center" wrapText="1"/>
      <protection/>
    </xf>
    <xf numFmtId="0" fontId="23" fillId="0" borderId="11" xfId="45" applyFont="1" applyFill="1" applyBorder="1" applyAlignment="1">
      <alignment horizontal="center" vertical="center" wrapText="1"/>
      <protection/>
    </xf>
    <xf numFmtId="0" fontId="23" fillId="0" borderId="13" xfId="45" applyFont="1" applyFill="1" applyBorder="1" applyAlignment="1">
      <alignment horizontal="center" vertical="center" wrapText="1"/>
      <protection/>
    </xf>
    <xf numFmtId="0" fontId="22" fillId="0" borderId="12" xfId="45" applyFont="1" applyFill="1" applyBorder="1" applyAlignment="1">
      <alignment horizontal="center" vertical="center" wrapText="1"/>
      <protection/>
    </xf>
    <xf numFmtId="0" fontId="22" fillId="0" borderId="11" xfId="45" applyFont="1" applyFill="1" applyBorder="1" applyAlignment="1">
      <alignment horizontal="center" vertical="center" wrapText="1"/>
      <protection/>
    </xf>
    <xf numFmtId="0" fontId="22" fillId="0" borderId="13" xfId="45" applyFont="1" applyFill="1" applyBorder="1" applyAlignment="1">
      <alignment horizontal="center" vertical="center" wrapText="1"/>
      <protection/>
    </xf>
    <xf numFmtId="0" fontId="21" fillId="0" borderId="12" xfId="55" applyFont="1" applyFill="1" applyBorder="1" applyAlignment="1">
      <alignment horizontal="right" vertical="center" wrapText="1"/>
      <protection/>
    </xf>
    <xf numFmtId="0" fontId="21" fillId="0" borderId="11" xfId="55" applyFont="1" applyFill="1" applyBorder="1" applyAlignment="1">
      <alignment horizontal="right" vertical="center" wrapText="1"/>
      <protection/>
    </xf>
    <xf numFmtId="0" fontId="21" fillId="0" borderId="13" xfId="55" applyFont="1" applyFill="1" applyBorder="1" applyAlignment="1">
      <alignment horizontal="right" vertical="center" wrapText="1"/>
      <protection/>
    </xf>
    <xf numFmtId="0" fontId="21" fillId="0" borderId="10" xfId="0" applyFont="1" applyFill="1" applyBorder="1" applyAlignment="1">
      <alignment horizontal="center" vertical="top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efault" xfId="41"/>
    <cellStyle name="Dobry" xfId="42"/>
    <cellStyle name="Comma" xfId="43"/>
    <cellStyle name="Comma [0]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_Arkusz1_1" xfId="54"/>
    <cellStyle name="Normalny_Tabela zbiorcza cz.1 (0030-0035)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="145" zoomScaleNormal="145" zoomScaleSheetLayoutView="145" workbookViewId="0" topLeftCell="A1">
      <selection activeCell="H24" sqref="H24"/>
    </sheetView>
  </sheetViews>
  <sheetFormatPr defaultColWidth="9.140625" defaultRowHeight="12.75"/>
  <cols>
    <col min="1" max="1" width="10.00390625" style="12" customWidth="1"/>
    <col min="2" max="2" width="47.140625" style="13" customWidth="1"/>
    <col min="3" max="3" width="6.421875" style="14" customWidth="1"/>
    <col min="4" max="4" width="5.7109375" style="13" hidden="1" customWidth="1"/>
    <col min="5" max="5" width="11.00390625" style="15" bestFit="1" customWidth="1"/>
    <col min="6" max="6" width="12.7109375" style="21" customWidth="1"/>
    <col min="7" max="7" width="12.7109375" style="36" customWidth="1"/>
    <col min="8" max="8" width="15.140625" style="16" customWidth="1"/>
    <col min="9" max="9" width="9.421875" style="4" customWidth="1"/>
    <col min="10" max="10" width="13.421875" style="4" customWidth="1"/>
    <col min="11" max="11" width="14.28125" style="4" customWidth="1"/>
    <col min="12" max="16384" width="9.140625" style="4" customWidth="1"/>
  </cols>
  <sheetData>
    <row r="1" spans="1:8" ht="74.25" customHeight="1">
      <c r="A1" s="49" t="s">
        <v>23</v>
      </c>
      <c r="B1" s="50"/>
      <c r="C1" s="50"/>
      <c r="D1" s="50"/>
      <c r="E1" s="50"/>
      <c r="F1" s="50"/>
      <c r="G1" s="50"/>
      <c r="H1" s="51"/>
    </row>
    <row r="2" spans="1:8" ht="39" customHeight="1">
      <c r="A2" s="52" t="s">
        <v>15</v>
      </c>
      <c r="B2" s="53"/>
      <c r="C2" s="53"/>
      <c r="D2" s="53"/>
      <c r="E2" s="53"/>
      <c r="F2" s="53"/>
      <c r="G2" s="53"/>
      <c r="H2" s="54"/>
    </row>
    <row r="3" spans="1:8" ht="30" customHeight="1">
      <c r="A3" s="1" t="s">
        <v>0</v>
      </c>
      <c r="B3" s="1" t="s">
        <v>2</v>
      </c>
      <c r="C3" s="1" t="s">
        <v>1</v>
      </c>
      <c r="D3" s="1"/>
      <c r="E3" s="2" t="s">
        <v>9</v>
      </c>
      <c r="F3" s="2" t="s">
        <v>5</v>
      </c>
      <c r="G3" s="29" t="s">
        <v>24</v>
      </c>
      <c r="H3" s="3" t="s">
        <v>6</v>
      </c>
    </row>
    <row r="4" spans="1:8" ht="12.75">
      <c r="A4" s="5"/>
      <c r="B4" s="46" t="s">
        <v>13</v>
      </c>
      <c r="C4" s="47"/>
      <c r="D4" s="47"/>
      <c r="E4" s="47"/>
      <c r="F4" s="47"/>
      <c r="G4" s="47"/>
      <c r="H4" s="48"/>
    </row>
    <row r="5" spans="1:8" ht="12.75">
      <c r="A5" s="5">
        <v>1</v>
      </c>
      <c r="B5" s="17" t="s">
        <v>21</v>
      </c>
      <c r="C5" s="7" t="s">
        <v>8</v>
      </c>
      <c r="D5" s="6"/>
      <c r="E5" s="8">
        <f>970+220</f>
        <v>1190</v>
      </c>
      <c r="F5" s="20">
        <v>0</v>
      </c>
      <c r="G5" s="30" t="s">
        <v>25</v>
      </c>
      <c r="H5" s="9">
        <v>0</v>
      </c>
    </row>
    <row r="6" spans="1:8" ht="12.75">
      <c r="A6" s="5">
        <v>2</v>
      </c>
      <c r="B6" s="10" t="s">
        <v>16</v>
      </c>
      <c r="C6" s="7" t="s">
        <v>8</v>
      </c>
      <c r="D6" s="6"/>
      <c r="E6" s="8">
        <v>1915</v>
      </c>
      <c r="F6" s="20">
        <v>0</v>
      </c>
      <c r="G6" s="30" t="s">
        <v>25</v>
      </c>
      <c r="H6" s="9">
        <f>ROUND(E6*F6,2)</f>
        <v>0</v>
      </c>
    </row>
    <row r="7" spans="1:8" ht="12.75">
      <c r="A7" s="5">
        <v>3</v>
      </c>
      <c r="B7" s="17" t="s">
        <v>11</v>
      </c>
      <c r="C7" s="7" t="s">
        <v>10</v>
      </c>
      <c r="D7" s="18"/>
      <c r="E7" s="19">
        <v>2</v>
      </c>
      <c r="F7" s="20">
        <v>0</v>
      </c>
      <c r="G7" s="30" t="s">
        <v>25</v>
      </c>
      <c r="H7" s="9">
        <f>E7*F7</f>
        <v>0</v>
      </c>
    </row>
    <row r="8" spans="1:8" ht="25.5">
      <c r="A8" s="5">
        <v>4</v>
      </c>
      <c r="B8" s="17" t="s">
        <v>18</v>
      </c>
      <c r="C8" s="7" t="s">
        <v>10</v>
      </c>
      <c r="D8" s="18"/>
      <c r="E8" s="19">
        <v>1</v>
      </c>
      <c r="F8" s="20">
        <v>0</v>
      </c>
      <c r="G8" s="30" t="s">
        <v>26</v>
      </c>
      <c r="H8" s="9">
        <f>E8*F8</f>
        <v>0</v>
      </c>
    </row>
    <row r="9" spans="1:8" ht="12.75">
      <c r="A9" s="55" t="s">
        <v>12</v>
      </c>
      <c r="B9" s="56"/>
      <c r="C9" s="56"/>
      <c r="D9" s="56"/>
      <c r="E9" s="56"/>
      <c r="F9" s="57"/>
      <c r="G9" s="31"/>
      <c r="H9" s="11">
        <f>SUM(H5:H8)</f>
        <v>0</v>
      </c>
    </row>
    <row r="10" spans="1:8" ht="12.75">
      <c r="A10" s="40" t="s">
        <v>3</v>
      </c>
      <c r="B10" s="41"/>
      <c r="C10" s="41"/>
      <c r="D10" s="41"/>
      <c r="E10" s="41"/>
      <c r="F10" s="42"/>
      <c r="G10" s="32"/>
      <c r="H10" s="26">
        <f>H9</f>
        <v>0</v>
      </c>
    </row>
    <row r="11" spans="1:8" ht="12.75">
      <c r="A11" s="40" t="s">
        <v>7</v>
      </c>
      <c r="B11" s="41"/>
      <c r="C11" s="41"/>
      <c r="D11" s="41"/>
      <c r="E11" s="41"/>
      <c r="F11" s="42"/>
      <c r="G11" s="32"/>
      <c r="H11" s="11">
        <f>H10*0.23</f>
        <v>0</v>
      </c>
    </row>
    <row r="12" spans="1:8" ht="12.75">
      <c r="A12" s="43" t="s">
        <v>4</v>
      </c>
      <c r="B12" s="44"/>
      <c r="C12" s="44"/>
      <c r="D12" s="44"/>
      <c r="E12" s="44"/>
      <c r="F12" s="45"/>
      <c r="G12" s="33"/>
      <c r="H12" s="27">
        <f>H10+H11</f>
        <v>0</v>
      </c>
    </row>
    <row r="13" spans="1:8" ht="4.5" customHeight="1">
      <c r="A13" s="58"/>
      <c r="B13" s="58"/>
      <c r="C13" s="58"/>
      <c r="D13" s="58"/>
      <c r="E13" s="58"/>
      <c r="F13" s="58"/>
      <c r="G13" s="58"/>
      <c r="H13" s="58"/>
    </row>
    <row r="14" spans="1:8" ht="12.75" customHeight="1">
      <c r="A14" s="22"/>
      <c r="B14" s="46" t="s">
        <v>22</v>
      </c>
      <c r="C14" s="47"/>
      <c r="D14" s="47"/>
      <c r="E14" s="47"/>
      <c r="F14" s="47"/>
      <c r="G14" s="47"/>
      <c r="H14" s="48"/>
    </row>
    <row r="15" spans="1:8" ht="12.75" customHeight="1">
      <c r="A15" s="5">
        <v>1</v>
      </c>
      <c r="B15" s="10" t="s">
        <v>16</v>
      </c>
      <c r="C15" s="7" t="s">
        <v>8</v>
      </c>
      <c r="D15" s="6"/>
      <c r="E15" s="8">
        <v>820</v>
      </c>
      <c r="F15" s="20">
        <v>0</v>
      </c>
      <c r="G15" s="30" t="s">
        <v>25</v>
      </c>
      <c r="H15" s="9">
        <f>ROUND(E15*F15,2)</f>
        <v>0</v>
      </c>
    </row>
    <row r="16" spans="1:8" ht="26.25" customHeight="1">
      <c r="A16" s="5">
        <v>2</v>
      </c>
      <c r="B16" s="17" t="s">
        <v>18</v>
      </c>
      <c r="C16" s="7" t="s">
        <v>10</v>
      </c>
      <c r="D16" s="18"/>
      <c r="E16" s="19">
        <v>1</v>
      </c>
      <c r="F16" s="20">
        <v>0</v>
      </c>
      <c r="G16" s="30" t="s">
        <v>26</v>
      </c>
      <c r="H16" s="9">
        <f>E16*F16</f>
        <v>0</v>
      </c>
    </row>
    <row r="17" spans="1:8" ht="12.75" customHeight="1">
      <c r="A17" s="55" t="s">
        <v>12</v>
      </c>
      <c r="B17" s="56"/>
      <c r="C17" s="56"/>
      <c r="D17" s="56"/>
      <c r="E17" s="56"/>
      <c r="F17" s="57"/>
      <c r="G17" s="31"/>
      <c r="H17" s="11">
        <f>H15+H16</f>
        <v>0</v>
      </c>
    </row>
    <row r="18" spans="1:8" ht="12.75" customHeight="1">
      <c r="A18" s="40" t="s">
        <v>3</v>
      </c>
      <c r="B18" s="41"/>
      <c r="C18" s="41"/>
      <c r="D18" s="41"/>
      <c r="E18" s="41"/>
      <c r="F18" s="42"/>
      <c r="G18" s="32"/>
      <c r="H18" s="26">
        <f>H17</f>
        <v>0</v>
      </c>
    </row>
    <row r="19" spans="1:8" ht="12.75" customHeight="1">
      <c r="A19" s="40" t="s">
        <v>7</v>
      </c>
      <c r="B19" s="41"/>
      <c r="C19" s="41"/>
      <c r="D19" s="41"/>
      <c r="E19" s="41"/>
      <c r="F19" s="42"/>
      <c r="G19" s="32"/>
      <c r="H19" s="11">
        <f>H18*0.23</f>
        <v>0</v>
      </c>
    </row>
    <row r="20" spans="1:8" ht="12.75" customHeight="1">
      <c r="A20" s="43" t="s">
        <v>4</v>
      </c>
      <c r="B20" s="44"/>
      <c r="C20" s="44"/>
      <c r="D20" s="44"/>
      <c r="E20" s="44"/>
      <c r="F20" s="45"/>
      <c r="G20" s="33"/>
      <c r="H20" s="27">
        <f>H18+H19</f>
        <v>0</v>
      </c>
    </row>
    <row r="21" spans="1:8" ht="4.5" customHeight="1">
      <c r="A21" s="22"/>
      <c r="B21" s="23"/>
      <c r="C21" s="24"/>
      <c r="D21" s="24"/>
      <c r="E21" s="24"/>
      <c r="F21" s="24"/>
      <c r="G21" s="34"/>
      <c r="H21" s="25"/>
    </row>
    <row r="22" spans="1:8" ht="12.75">
      <c r="A22" s="5"/>
      <c r="B22" s="46" t="s">
        <v>14</v>
      </c>
      <c r="C22" s="47"/>
      <c r="D22" s="47"/>
      <c r="E22" s="47"/>
      <c r="F22" s="47"/>
      <c r="G22" s="47"/>
      <c r="H22" s="48"/>
    </row>
    <row r="23" spans="1:8" ht="12.75">
      <c r="A23" s="5">
        <v>1</v>
      </c>
      <c r="B23" s="17" t="s">
        <v>21</v>
      </c>
      <c r="C23" s="7" t="s">
        <v>8</v>
      </c>
      <c r="D23" s="6"/>
      <c r="E23" s="8">
        <f>2610+370</f>
        <v>2980</v>
      </c>
      <c r="F23" s="20">
        <v>0</v>
      </c>
      <c r="G23" s="30" t="s">
        <v>25</v>
      </c>
      <c r="H23" s="9">
        <v>0</v>
      </c>
    </row>
    <row r="24" spans="1:8" ht="12.75">
      <c r="A24" s="5">
        <v>2</v>
      </c>
      <c r="B24" s="10" t="s">
        <v>16</v>
      </c>
      <c r="C24" s="7" t="s">
        <v>8</v>
      </c>
      <c r="D24" s="6"/>
      <c r="E24" s="8">
        <v>455</v>
      </c>
      <c r="F24" s="20">
        <v>0</v>
      </c>
      <c r="G24" s="30" t="s">
        <v>25</v>
      </c>
      <c r="H24" s="9">
        <f>ROUND(E24*F24,2)</f>
        <v>0</v>
      </c>
    </row>
    <row r="25" spans="1:8" ht="12.75">
      <c r="A25" s="5">
        <v>3</v>
      </c>
      <c r="B25" s="17" t="s">
        <v>11</v>
      </c>
      <c r="C25" s="7" t="s">
        <v>10</v>
      </c>
      <c r="D25" s="18"/>
      <c r="E25" s="19">
        <v>1</v>
      </c>
      <c r="F25" s="20">
        <v>0</v>
      </c>
      <c r="G25" s="30" t="s">
        <v>25</v>
      </c>
      <c r="H25" s="9">
        <f>E25*F25</f>
        <v>0</v>
      </c>
    </row>
    <row r="26" spans="1:8" ht="12.75">
      <c r="A26" s="5">
        <v>4</v>
      </c>
      <c r="B26" s="17" t="s">
        <v>17</v>
      </c>
      <c r="C26" s="7" t="s">
        <v>10</v>
      </c>
      <c r="D26" s="18"/>
      <c r="E26" s="19">
        <v>1</v>
      </c>
      <c r="F26" s="20">
        <v>0</v>
      </c>
      <c r="G26" s="30" t="s">
        <v>25</v>
      </c>
      <c r="H26" s="9">
        <f>E26*F26</f>
        <v>0</v>
      </c>
    </row>
    <row r="27" spans="1:8" ht="25.5">
      <c r="A27" s="5">
        <v>6</v>
      </c>
      <c r="B27" s="17" t="s">
        <v>18</v>
      </c>
      <c r="C27" s="7" t="s">
        <v>10</v>
      </c>
      <c r="D27" s="18"/>
      <c r="E27" s="19">
        <v>1</v>
      </c>
      <c r="F27" s="20">
        <v>0</v>
      </c>
      <c r="G27" s="30" t="s">
        <v>26</v>
      </c>
      <c r="H27" s="9">
        <f>E27*F27</f>
        <v>0</v>
      </c>
    </row>
    <row r="28" spans="1:8" ht="12.75" customHeight="1">
      <c r="A28" s="55" t="s">
        <v>12</v>
      </c>
      <c r="B28" s="56"/>
      <c r="C28" s="56"/>
      <c r="D28" s="56"/>
      <c r="E28" s="56"/>
      <c r="F28" s="57"/>
      <c r="G28" s="31"/>
      <c r="H28" s="11">
        <f>SUM(H23:H27)</f>
        <v>0</v>
      </c>
    </row>
    <row r="29" spans="1:8" ht="12.75" customHeight="1">
      <c r="A29" s="37" t="s">
        <v>3</v>
      </c>
      <c r="B29" s="38"/>
      <c r="C29" s="38"/>
      <c r="D29" s="38"/>
      <c r="E29" s="38"/>
      <c r="F29" s="39"/>
      <c r="G29" s="35"/>
      <c r="H29" s="26">
        <f>H28</f>
        <v>0</v>
      </c>
    </row>
    <row r="30" spans="1:8" ht="12.75">
      <c r="A30" s="40" t="s">
        <v>7</v>
      </c>
      <c r="B30" s="41"/>
      <c r="C30" s="41"/>
      <c r="D30" s="41"/>
      <c r="E30" s="41"/>
      <c r="F30" s="42"/>
      <c r="G30" s="32"/>
      <c r="H30" s="11">
        <f>H29*0.23</f>
        <v>0</v>
      </c>
    </row>
    <row r="31" spans="1:8" ht="12.75">
      <c r="A31" s="43" t="s">
        <v>4</v>
      </c>
      <c r="B31" s="44"/>
      <c r="C31" s="44"/>
      <c r="D31" s="44"/>
      <c r="E31" s="44"/>
      <c r="F31" s="45"/>
      <c r="G31" s="33"/>
      <c r="H31" s="27">
        <f>H29+H30</f>
        <v>0</v>
      </c>
    </row>
    <row r="33" spans="1:8" ht="12.75" customHeight="1">
      <c r="A33" s="37" t="s">
        <v>19</v>
      </c>
      <c r="B33" s="38"/>
      <c r="C33" s="38"/>
      <c r="D33" s="38"/>
      <c r="E33" s="38"/>
      <c r="F33" s="39"/>
      <c r="G33" s="35"/>
      <c r="H33" s="26">
        <f>H10+H29+H18</f>
        <v>0</v>
      </c>
    </row>
    <row r="34" spans="1:8" ht="12.75">
      <c r="A34" s="40" t="s">
        <v>7</v>
      </c>
      <c r="B34" s="41"/>
      <c r="C34" s="41"/>
      <c r="D34" s="41"/>
      <c r="E34" s="41"/>
      <c r="F34" s="42"/>
      <c r="G34" s="32"/>
      <c r="H34" s="11">
        <f>H11+H30+H19</f>
        <v>0</v>
      </c>
    </row>
    <row r="35" spans="1:8" ht="15.75">
      <c r="A35" s="43" t="s">
        <v>20</v>
      </c>
      <c r="B35" s="44"/>
      <c r="C35" s="44"/>
      <c r="D35" s="44"/>
      <c r="E35" s="44"/>
      <c r="F35" s="45"/>
      <c r="G35" s="33"/>
      <c r="H35" s="28">
        <f>H12+H31+H20</f>
        <v>0</v>
      </c>
    </row>
    <row r="36" ht="12.75">
      <c r="B36" s="13" t="s">
        <v>27</v>
      </c>
    </row>
    <row r="42" ht="15.75" customHeight="1"/>
  </sheetData>
  <sheetProtection/>
  <mergeCells count="21">
    <mergeCell ref="A18:F18"/>
    <mergeCell ref="A19:F19"/>
    <mergeCell ref="A20:F20"/>
    <mergeCell ref="A12:F12"/>
    <mergeCell ref="B22:H22"/>
    <mergeCell ref="A28:F28"/>
    <mergeCell ref="A13:H13"/>
    <mergeCell ref="B14:H14"/>
    <mergeCell ref="A17:F17"/>
    <mergeCell ref="B4:H4"/>
    <mergeCell ref="A1:H1"/>
    <mergeCell ref="A2:H2"/>
    <mergeCell ref="A9:F9"/>
    <mergeCell ref="A10:F10"/>
    <mergeCell ref="A11:F11"/>
    <mergeCell ref="A29:F29"/>
    <mergeCell ref="A30:F30"/>
    <mergeCell ref="A33:F33"/>
    <mergeCell ref="A34:F34"/>
    <mergeCell ref="A35:F35"/>
    <mergeCell ref="A31:F31"/>
  </mergeCells>
  <printOptions horizontalCentered="1"/>
  <pageMargins left="0.7874015748031497" right="0.3937007874015748" top="0.5118110236220472" bottom="0.5118110236220472" header="0" footer="0"/>
  <pageSetup fitToHeight="5" horizontalDpi="600" verticalDpi="600" orientation="portrait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PSITEK</dc:creator>
  <cp:keywords/>
  <dc:description/>
  <cp:lastModifiedBy>Grzegorz Gawlik</cp:lastModifiedBy>
  <cp:lastPrinted>2019-11-19T07:55:57Z</cp:lastPrinted>
  <dcterms:created xsi:type="dcterms:W3CDTF">2012-10-13T15:25:24Z</dcterms:created>
  <dcterms:modified xsi:type="dcterms:W3CDTF">2020-02-21T08:03:20Z</dcterms:modified>
  <cp:category/>
  <cp:version/>
  <cp:contentType/>
  <cp:contentStatus/>
</cp:coreProperties>
</file>