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<sst xmlns="http://schemas.openxmlformats.org/spreadsheetml/2006/main" count="430" uniqueCount="412">
  <si>
    <t>2) Podatek od nieruchomości od osób prawnych</t>
  </si>
  <si>
    <t>3) Podatek rolny od osób  prawnych</t>
  </si>
  <si>
    <t xml:space="preserve">4) Podatek leśny od osób prawnych </t>
  </si>
  <si>
    <t>8) Podatek od nieruchomości od osób fizycznych</t>
  </si>
  <si>
    <t>9) Podatek rolny od osób fizycznych</t>
  </si>
  <si>
    <t>10) Podatek leśny od osób fizycznych</t>
  </si>
  <si>
    <t>13) Opłata od posiadania psów</t>
  </si>
  <si>
    <t>11) Podatek od środków transportowych od osób fizycznych</t>
  </si>
  <si>
    <t>14) Opłata targowa</t>
  </si>
  <si>
    <t>16) Zwrot kosztów upomnienia</t>
  </si>
  <si>
    <t>17) Odsetki od nieterminowych wpłat z tytułu podatków i opłat</t>
  </si>
  <si>
    <t>18) Wpływy z opłaty skarbowej</t>
  </si>
  <si>
    <t>19) Wpłaty za zajęcie pasa drogowego</t>
  </si>
  <si>
    <t>Dział 758 - Różne rozliczenia</t>
  </si>
  <si>
    <t>Odsetki od lokat terminowych na rachunkach bankowych</t>
  </si>
  <si>
    <t>Dział 801 - Oświata i wychowanie</t>
  </si>
  <si>
    <t xml:space="preserve">Opłaty za pobyt dziecka w przedszkolu </t>
  </si>
  <si>
    <t>Dział 851 - Ochrona zdrowia</t>
  </si>
  <si>
    <t>Opłaty za wydane zezwolenia na sprzedaż alkoholu</t>
  </si>
  <si>
    <t>Dział 852 - Pomoc społeczna</t>
  </si>
  <si>
    <t>Odpłatność za świadczone usługi opiekuńcze</t>
  </si>
  <si>
    <t>Dział 854 - Edukacyjna opieka wychowawcza</t>
  </si>
  <si>
    <t>Za posiłki wydawane w stołówce przy Szkole Podstawowej  w Kiernozi</t>
  </si>
  <si>
    <t>Plan</t>
  </si>
  <si>
    <t>Pozostała działalność</t>
  </si>
  <si>
    <t>Przedszkola</t>
  </si>
  <si>
    <t>Wydatki</t>
  </si>
  <si>
    <t>Dochody własne według działów wynoszą odpowiednio:</t>
  </si>
  <si>
    <t>Dział 020 - Leśnictwo</t>
  </si>
  <si>
    <t>Dział 400 - Wytwarzanie i zaopatrywanie w energię elektryczną, gaz i wodę</t>
  </si>
  <si>
    <t>Czynsz za dzierżawę terenów łowieckich</t>
  </si>
  <si>
    <t xml:space="preserve">Opłata za wodę </t>
  </si>
  <si>
    <t>Dział 700 - Gospodarka mieszkaniowa</t>
  </si>
  <si>
    <t>Dział 750 - Administracja publiczna</t>
  </si>
  <si>
    <t>Dochody z tytułu wydawania dowodów osobistych</t>
  </si>
  <si>
    <t>Dział 756 - Dochody od osób prawnych, od osób fizycznych i od 
                 innych jednostek nieposiadających osobowości prawnej 
                 oraz wydatki związane z ich poborem</t>
  </si>
  <si>
    <t>Dochody</t>
  </si>
  <si>
    <t>Otrzymano następujące rodzaje dotacji i subwencji:</t>
  </si>
  <si>
    <t xml:space="preserve"> </t>
  </si>
  <si>
    <t>1. W podatku od nieruchomości</t>
  </si>
  <si>
    <t>2. W podatku rolnym</t>
  </si>
  <si>
    <t>% wykonania</t>
  </si>
  <si>
    <t xml:space="preserve">Dochody </t>
  </si>
  <si>
    <t xml:space="preserve">Wydatki </t>
  </si>
  <si>
    <t>Obiekty sportowe</t>
  </si>
  <si>
    <t>Rozdział   01030</t>
  </si>
  <si>
    <t>Przekazano 2 % wpływów z tytułu podatku rolnego i odsetek za zwłokę.</t>
  </si>
  <si>
    <t>Rozdział   01095</t>
  </si>
  <si>
    <t>Rozdział   01010</t>
  </si>
  <si>
    <t>3) Zwrot podatku akcyzowego zawartego w cenie oleju opałowego</t>
  </si>
  <si>
    <t>Rozdział   40002</t>
  </si>
  <si>
    <t>Rozdział   60016</t>
  </si>
  <si>
    <t>Rozdział   70005</t>
  </si>
  <si>
    <t>Rozdział   71004</t>
  </si>
  <si>
    <t>Rozdział   71035</t>
  </si>
  <si>
    <t>Rozdział   75011</t>
  </si>
  <si>
    <t>Rozdział   75022</t>
  </si>
  <si>
    <t>Rozdział   75023</t>
  </si>
  <si>
    <t>Rozdział   75075</t>
  </si>
  <si>
    <t>Rozdział   75095</t>
  </si>
  <si>
    <t>Rozdział   75101</t>
  </si>
  <si>
    <t>Rozdział   75412</t>
  </si>
  <si>
    <t>Rozdział   75647</t>
  </si>
  <si>
    <t>Rozdział   80101</t>
  </si>
  <si>
    <t>Rozdział   80104</t>
  </si>
  <si>
    <t>Rozdział   80110</t>
  </si>
  <si>
    <t>Rozdział   80113</t>
  </si>
  <si>
    <t>Rozdział   80145</t>
  </si>
  <si>
    <t>Rozdział   80146</t>
  </si>
  <si>
    <t>Rozdział   80195</t>
  </si>
  <si>
    <t>Rozdział   85212</t>
  </si>
  <si>
    <t>Rozdział   85213</t>
  </si>
  <si>
    <t>Rozdział   85214</t>
  </si>
  <si>
    <t>Rozdział   85215</t>
  </si>
  <si>
    <t>Rozdział   85219</t>
  </si>
  <si>
    <t>Rozdział   85228</t>
  </si>
  <si>
    <t>Rozdział   85401</t>
  </si>
  <si>
    <t>Rozdział   85415</t>
  </si>
  <si>
    <t>Rozdział   85446</t>
  </si>
  <si>
    <t>Rozdział   90001</t>
  </si>
  <si>
    <t>Rozdział   90003</t>
  </si>
  <si>
    <t>Rozdział   90015</t>
  </si>
  <si>
    <t>Rozdział   92109</t>
  </si>
  <si>
    <t>Rozdział   92116</t>
  </si>
  <si>
    <t>Rozdział   92195</t>
  </si>
  <si>
    <t>Rozdział   92605</t>
  </si>
  <si>
    <t xml:space="preserve">  I - D O T A C J E   I    S U B W E N C J E</t>
  </si>
  <si>
    <t xml:space="preserve">  II - U D Z I A Ł Y  W  P O D A T K A C H   S T A N O W I Ą C Y C H                          
        D O C H Ó D   B U D Ż E T U  P A Ń S T W A</t>
  </si>
  <si>
    <t xml:space="preserve">  III - D O C H O D Y   W Ł A S N E</t>
  </si>
  <si>
    <t>oraz inne wydatki związane z gospodarką nieruchomościami gminnymi.</t>
  </si>
  <si>
    <t xml:space="preserve">Koszty zakupu wyposażenia do lokali wyborczych, diet dla członków komisji, wynagrodzenia koorydatora oraz zakupu artykułów biurowych. </t>
  </si>
  <si>
    <t>Rozdział   75414</t>
  </si>
  <si>
    <t>Wydatki na wynagrodzenia nauczycieli i pracowników obsługi szkoły.</t>
  </si>
  <si>
    <t>Wydatki na wynagrodzenia nauczycieli i pracowników obsługi przedszkola.</t>
  </si>
  <si>
    <t xml:space="preserve">Wydatki na bieżacą działalność placówki: koszty ogrzewania lokalu, koszty zużycia energii, zakup środków czystości, materiałów biurowych, pomocy dydaktycznych  i inne wydatki związane z bieżącą działalnością placówki. </t>
  </si>
  <si>
    <t>Wydatki rzeczowe m.in. na zakup środków czystości, materiałów biurowych, koszty rozmów telefonicznych, opłata pocztowa, koszty związane  z ogrzewaniem lokalu, koszty zużycia energii elektrycznej.</t>
  </si>
  <si>
    <t>Wydatki na wynagrodzenia nauczycieli i pracowników obsługi.  Pozostałe wydatki na utrzymanie placówki: koszty ogrzewania, koszty zużycia energii, zakup materiałów biurowych, wyposażenia itp.</t>
  </si>
  <si>
    <t>Środki na wynagrodzenie pracownika oraz zakup artykułów biurowych i wyposażenia.</t>
  </si>
  <si>
    <t>Wydatki związane z wypłatą świadczeń rodzinnych dla mieszkańców gminy.</t>
  </si>
  <si>
    <t>Wypłata wynagrodzeń - na umowę zlecenie dla osób świadczących usługi opiekuńcze.</t>
  </si>
  <si>
    <t>Rozdział   85295</t>
  </si>
  <si>
    <t>4) Koszty utrzymania wodociągu gminnego</t>
  </si>
  <si>
    <t>Zadania zlecone - ewidencja ludności, Urząd Stanu Cywilnego oraz obrona cywilna.</t>
  </si>
  <si>
    <t>Kierownicy jednostek otrzymują co miesiąc sprawozdanie z wykonania budżetu 
swojej jednostki.</t>
  </si>
  <si>
    <t>Szczegółowa analiza wykonania wydatków bieżących 
według rodzajów działalności:</t>
  </si>
  <si>
    <t>Są to wydatki m.in. na zakup druków i artykułów biurowych, koszty 
wysyłania nakazów płatniczych, upomnień, koszty opłaty komorniczej oraz wypłacenie prowizji za inkaso podatków i opłat, a także ubezpieczenie sołtysów.</t>
  </si>
  <si>
    <t>Poniesiono koszty wynagrodzenia pracownika, organizacji spotkania o charakterze integracyjnym dla beneficjentów, zakupu wyposażenia, artykułów biurowych oraz wypłaty zasiłków dla beneficjentów.</t>
  </si>
  <si>
    <t xml:space="preserve">Wydatki na utrzymanie dozorcy ulic, zakup paliwa do kosiarki oraz nasion kwiatów, które zostały posadzone na klombie na Rynku Kopernika  w Kiernozi oraz w donicach betonowych. </t>
  </si>
  <si>
    <t xml:space="preserve">5) Podatek od środków transportowych od osób prawnych </t>
  </si>
  <si>
    <t>Środki na wynagrodzenia pracowników oraz na wydatki rzeczowe - koszty zakupu materiałów biurowych, wypłaty ryczałtu samochodowego, koszty zużycia energii, rozmów telefonicznych, opłaty pocztowej itp. wydatki związane z bieżącą działalnością jednostki.</t>
  </si>
  <si>
    <t xml:space="preserve">Sprawozdanie opisowe z wykonania budżetu Gminy Kiernozia </t>
  </si>
  <si>
    <t>Za wydawane dowody osobiste oraz udostępnianie danych osobowych  Urząd Gminy ma prawo do 5 % zainkasowanej należności. Inkaso za wydanie 147 dowodów to kwota  4 410,00  zł z czego 220,50 zł to dochody Urzędu natomiast kwota 4 189,50 zł to dochody budżetu państwa. Udostępniano dane 2 razy - jest to kwota 62,00 zł, 
z tego 3,10 zł stanowi dochód gminy, a 58,90 zł budżetu państwa.</t>
  </si>
  <si>
    <t>20) Zwrot opłaty za hipotekę</t>
  </si>
  <si>
    <t>Dochody za wynajęcie sali w szkole i gimnazjum</t>
  </si>
  <si>
    <t>Rozdział   90095</t>
  </si>
  <si>
    <t>Rozdział   60014</t>
  </si>
  <si>
    <t>5) Utrzymanie dróg powiatowych</t>
  </si>
  <si>
    <t>Plan roczny wykonano w 100 %.</t>
  </si>
  <si>
    <t>Wykonanie planu rocznego 100 %.</t>
  </si>
  <si>
    <t>wykonano w  149,07 % planu rocznego.</t>
  </si>
  <si>
    <t>Zaległości w kwocie  17 116,04 zł oraz  353,97 zł nadpłaty.</t>
  </si>
  <si>
    <t>Zaległości w kwocie 88 158,60 zł oraz  1 825,00 zł nadpłaty.</t>
  </si>
  <si>
    <t>Zaległości w kwocie  251,41 zł oraz  24,40 zł nadpłaty.</t>
  </si>
  <si>
    <t>Zaległości w kwocie 1 658,40 zł</t>
  </si>
  <si>
    <t>Zaległości w wysokości  5,00 zł oraz nadpłaty  17,73 zł.</t>
  </si>
  <si>
    <t>Wykonanie planu rocznego - 164,92 %.</t>
  </si>
  <si>
    <t>Wykonanie planu rocznego - 112,65 %.</t>
  </si>
  <si>
    <t>Wykonanie planu rocznego - 118,56 %.</t>
  </si>
  <si>
    <t>Wykonanie planu rocznego - 65,66 %.</t>
  </si>
  <si>
    <t>Plan roczny wykonano w 88,17 %.</t>
  </si>
  <si>
    <t>Wykonanie planu rocznego - 42,70 %</t>
  </si>
  <si>
    <t>Wykonanie planu rocznego - 82,49 %.</t>
  </si>
  <si>
    <t>Wykonanie planu rocznego - 98,86 %.</t>
  </si>
  <si>
    <t>Wykonanie planu rocznego - 84,87 %.</t>
  </si>
  <si>
    <t>Wykonanie planu rocznego - 89,93 %.</t>
  </si>
  <si>
    <t>Plan roczny wykonano w 73,06 %.</t>
  </si>
  <si>
    <t>Składki wpłacone jednorazowo - wykonanie 99,58 % planu.</t>
  </si>
  <si>
    <t>Wykonanie planu rocznego - 100 %.</t>
  </si>
  <si>
    <t>Wykonanie planu rocznego - 99,97 %.</t>
  </si>
  <si>
    <t>Wykonanie planu rocznego - 96,75 %.</t>
  </si>
  <si>
    <t>Wykonanie planu rocznego - 94,06 %.</t>
  </si>
  <si>
    <t>Wykonanie planu rocznego - 95,31 %.</t>
  </si>
  <si>
    <t>Wykonanie planu rocznego - 89,58 %.</t>
  </si>
  <si>
    <t>Wykonanie planu rocznego - 96,58 %.</t>
  </si>
  <si>
    <t>Wykonanie planu rocznego - 98,78 %.</t>
  </si>
  <si>
    <t>Wykonanie planu rocznego - 72,57 %.</t>
  </si>
  <si>
    <t>Wykonanie planu rocznego - 86,69%.</t>
  </si>
  <si>
    <t xml:space="preserve">41) Koszty udzielenia pomocy materialnej dla uczniów </t>
  </si>
  <si>
    <t>Budżet na 2011 rok został zatwierdzony uchwałą Rady Gminy
w Kiernozi Nr III/07/10 z dnia 30 grudnia 2010 roku  w wysokości:</t>
  </si>
  <si>
    <t>Po tych zmianach budżet Gminy Kiernozia na dzień 31 grudnia 2011 roku wynosi:</t>
  </si>
  <si>
    <r>
      <t xml:space="preserve">W trakcie wykonywania budżetu dokonano </t>
    </r>
    <r>
      <rPr>
        <b/>
        <sz val="12"/>
        <rFont val="Times New Roman"/>
        <family val="1"/>
      </rPr>
      <t xml:space="preserve">zwiększenia planu dochodów  na kwotę 
695 628,13 zł i zmniejszenia wydatków </t>
    </r>
    <r>
      <rPr>
        <sz val="12"/>
        <rFont val="Times New Roman"/>
        <family val="1"/>
      </rPr>
      <t xml:space="preserve">budżetowych  na kwotę  </t>
    </r>
    <r>
      <rPr>
        <b/>
        <sz val="12"/>
        <rFont val="Times New Roman"/>
        <family val="1"/>
      </rPr>
      <t>1 827 374,87 zł.</t>
    </r>
    <r>
      <rPr>
        <sz val="12"/>
        <rFont val="Times New Roman"/>
        <family val="1"/>
      </rPr>
      <t xml:space="preserve"> </t>
    </r>
  </si>
  <si>
    <r>
      <t xml:space="preserve">Rok 2011 zamknięto nadwyżką - przewagą dochodów nad wydatkami w wysokości  
</t>
    </r>
    <r>
      <rPr>
        <b/>
        <sz val="12"/>
        <rFont val="Times New Roman"/>
        <family val="1"/>
      </rPr>
      <t xml:space="preserve">1 942 132,44 zł. </t>
    </r>
  </si>
  <si>
    <t>Wykonanie planu rocznego - 91,68 %.</t>
  </si>
  <si>
    <t>Wykonanie planu rocznego - 84,00 %.</t>
  </si>
  <si>
    <t>Wypłacono dodatki mieszkaniowe oraz zapłacono za aktualizację programu komputerowego .</t>
  </si>
  <si>
    <t>Wykonanie planu rocznego - 86,56 %.</t>
  </si>
  <si>
    <t>Plan roczny wykonano w 56,58 %.</t>
  </si>
  <si>
    <t>Plan roczny wykonano w 100%</t>
  </si>
  <si>
    <t>Plan roczny wykonano w  100 %.</t>
  </si>
  <si>
    <t>Plan roczny wykonano w 97,16 %.</t>
  </si>
  <si>
    <t>Plan roczny zrealizowano w  96,15 %.</t>
  </si>
  <si>
    <t>Plan roczny zrealizowano w 90,31 %.</t>
  </si>
  <si>
    <t>Wykonanie planu rocznego 96,12 %.</t>
  </si>
  <si>
    <t>Wykonanie planu rocznego 30,26 %.</t>
  </si>
  <si>
    <t>Wykonanie planu rocznego 99,56 %.</t>
  </si>
  <si>
    <t>Wykonanie planu rocznego 92,31 %.</t>
  </si>
  <si>
    <t>Są to wydatki na opłacenie kosztów zużycia energii, koszty usunięcia awarii, badanie prób wody, opłaty za korzystanie ze środowiska
 i inne  wydatki związane z bieżącą eksploatacją urządzeń wodociągowych.</t>
  </si>
  <si>
    <t>Rozdział   85154</t>
  </si>
  <si>
    <t>Koszty m.in. zakupu nagród dla dzieci w konkursie, dyżuru psychologa w punkcie interwencji kryzysowej, szkolenia członków komisji, a także zakup kalendarzy i książek o tematyce uzależnień.</t>
  </si>
  <si>
    <t>9) Plan zagospodarowania przestrzennego gminy</t>
  </si>
  <si>
    <t>21) Utrzymanie Szkoły Podstawowej w Kiernozi</t>
  </si>
  <si>
    <t>22) Utrzymanie Przedszkola Samorządowego w Kiernozi</t>
  </si>
  <si>
    <t>23) Utrzymanie Gimnazjum w Kiernozi</t>
  </si>
  <si>
    <t>24) Dowożenie dzieci do szkół w Kiernozi</t>
  </si>
  <si>
    <t>25) Komisje egzaminacyjne ds. awansu zawodowego nauczycieli</t>
  </si>
  <si>
    <t>29)  Wydatek poniesiony na dokształcanie młodocianego pracownika zgodnie z umową z pracodawcą, pokryte w 100% z dotacji.</t>
  </si>
  <si>
    <t xml:space="preserve">46) Dokształcanie zawodowe nauczycieli zatrudnionych w świetlicy. </t>
  </si>
  <si>
    <t xml:space="preserve">W łącznych zobowiązaniach pieniężnych (poz.8 -10) wysłano 413 upomnień 
na kwotę - 77 681,82 zł oraz wystawiono 163 tytuły  wykonawcze - na kwotę 24 126 zł.                                </t>
  </si>
  <si>
    <t>Wypłacono koszty delegacji - osoby uczestniczącej w pracach komisji - na nauczyciela dyplomowanego.</t>
  </si>
  <si>
    <t>30)  Wydatek na umowę zlecenia dot. udziału w komisji ds. awansu zawodowego nauczycieli - na nauczyciela mianowanego.</t>
  </si>
  <si>
    <t>budowy dróg gminnych</t>
  </si>
  <si>
    <t>budowy oczyszczalni ścieków</t>
  </si>
  <si>
    <t>5. Dotacja rozwojowa otrzymana w ramach Programu Operacyjnego Kapitał Ludzki na realizację, przez GOPS w Kiernozi, projektu "Nowe kwalifikacje Twoją szansą".</t>
  </si>
  <si>
    <t xml:space="preserve">6. Dotacje otrzymane na dofinansowanie inwestycji </t>
  </si>
  <si>
    <t>3. Dotacja ze Starostwa Powiatowego w Łowiczu na dofinansowanie 
     zadań bieżących</t>
  </si>
  <si>
    <t>Opłaty za korzystanie z wodociągu gminnego, odsetki za nieterminowe wpłaty oraz zwrot kosztów upomnienia.</t>
  </si>
  <si>
    <t xml:space="preserve">Na dzień 31 grudnia zaległości w opłacie wynoszą  28 365,21 zł. </t>
  </si>
  <si>
    <t>Opłaty za wieczyste użytkowanie gruntów, czynsze z lokali mieszkalnych, czynsz z zespołu pałacowo-parkowego w Kiernozi, ośrodka zdrowia, wpłaty za sprzedaż budynku w Kiernozi, zwrot kosztów upomnienia oraz odsetki za nieterminowe wpłaty.</t>
  </si>
  <si>
    <t>tj. na łączną kwotę:</t>
  </si>
  <si>
    <t>Dział 900 - Gospodarka komunalna i ochrona środowiska</t>
  </si>
  <si>
    <t>Dział 010 - Rolnictwo i łowiectwo</t>
  </si>
  <si>
    <t>Kara umowna zg. z umową na przygotowanie dokumentacji kanalizacji</t>
  </si>
  <si>
    <t>Tabelaryczne zestawienie dochodów budżetowych oraz ich procentowe wykonanie przedstawiono w załączniku nr 1 do sprawozdania.</t>
  </si>
  <si>
    <t xml:space="preserve"> - środki z Powiatu Łowickiego</t>
  </si>
  <si>
    <t xml:space="preserve"> - środki z budżetu państwa </t>
  </si>
  <si>
    <t xml:space="preserve"> - środki otrzymane w ramach PROW </t>
  </si>
  <si>
    <t>budowa parkingu</t>
  </si>
  <si>
    <t xml:space="preserve"> - środki z budżetu Unii Europejskiej w ramach RPO</t>
  </si>
  <si>
    <t xml:space="preserve"> - na wybory do Sejmu i Senatu</t>
  </si>
  <si>
    <t xml:space="preserve"> - dofinansowanie dla OSP Zamiary</t>
  </si>
  <si>
    <t xml:space="preserve"> - dopłata do świadczeń pielęgnacyjnych</t>
  </si>
  <si>
    <t>rewitalizacja parku w Kiernozi</t>
  </si>
  <si>
    <t xml:space="preserve"> - środki z WFOŚiGW w Łodzi</t>
  </si>
  <si>
    <t xml:space="preserve"> - dofinansowanie selektywnej zbiórki odpadów </t>
  </si>
  <si>
    <t>Wykaz zaległości i nadpłat w podatkach i opłatach stanowi załącznik nr 7 do sprawozdania.</t>
  </si>
  <si>
    <t>7) Odsetki za nieterminowe regulowanie należności przez osoby prawne 
    oraz koszty upomnień  .</t>
  </si>
  <si>
    <t>Wpływy z opłat za ścieki wraz z odsetkami i kosztami upomnień</t>
  </si>
  <si>
    <t xml:space="preserve"> - na finansowane zadań własnych</t>
  </si>
  <si>
    <t>Odszkodowanie z ubezpieczenia</t>
  </si>
  <si>
    <t>Dział 754 - Bezpieczeństwo publiczne i ochrona przeciwpożarowa</t>
  </si>
  <si>
    <t>Rozdział   01009</t>
  </si>
  <si>
    <t>1) Dotacja dla spółki wodnej</t>
  </si>
  <si>
    <t>Są to wydatki na wynagrodzenia pracowników Urzędu Gminy, na ryczałty samochodowe, wyjazdy służbowe, koszty szkoleń, zakup materiałów biurowych, koszty rozmów telefonicznych, opłaty pocztowe, koszty ogrzewania lokalu, zużycia energii  oraz inne wydatki  związane z bieżącą działalnością Urzędu, a także remontem urzędu.</t>
  </si>
  <si>
    <t>Zadania zlecone - koszty przeprowadzenia spisu powszechnego</t>
  </si>
  <si>
    <t>Rozdział   75108</t>
  </si>
  <si>
    <t>15) Wydatki związane z wyborami do Sejmu i Senatu</t>
  </si>
  <si>
    <t xml:space="preserve">16) Wydatki związane z wyborami do rad gmin </t>
  </si>
  <si>
    <t>32) Dodatki mieszkaniowe</t>
  </si>
  <si>
    <t>33) Zasiłki stałe</t>
  </si>
  <si>
    <t>34) Utrzymanie Gminnego Ośrodka Pomocy Społecznej  w Kiernozi</t>
  </si>
  <si>
    <t>35) Usługi opiekuńcze</t>
  </si>
  <si>
    <t>36) Koszty pobytu mieszkańca gminy w Domu Pomocy Społecznej</t>
  </si>
  <si>
    <t>37) Wydatki poniesione w ramach Programu Operacyjnego Kapitał Ludzki zgodnie z wnioskiem o dofinansowanie projektu.
       Kapitał Ludzki</t>
  </si>
  <si>
    <t>38) Dożywianie dzieci</t>
  </si>
  <si>
    <t>39) Dopłata do świadczeń pielęgnacyjncyh</t>
  </si>
  <si>
    <t>Rozdział   90019</t>
  </si>
  <si>
    <t>45) Wydatki związane z ochroną środowiska</t>
  </si>
  <si>
    <t>Selektywna zbiórka odpadów, sprzątanie świata</t>
  </si>
  <si>
    <t>Zapłacono za prenumeratę "Przeglądu OC"</t>
  </si>
  <si>
    <t>Środki zostały przekazane na rachunek funduszu socjalnego</t>
  </si>
  <si>
    <t>Rozdział   75410</t>
  </si>
  <si>
    <t>Rozdział   90004</t>
  </si>
  <si>
    <t>Wymiana okien w budynku ośrodka zdrowia</t>
  </si>
  <si>
    <t>Wydatki budżetu gminy dzielimy na wydatki bieżące i majątkowe.</t>
  </si>
  <si>
    <t>Tabelaryczne zestawienie wydatków budżetowych oraz ich procentowe wykonanie przedstawiono w załączniku nr 2 do sprawozdania.</t>
  </si>
  <si>
    <t xml:space="preserve">Koszty ubezpieczenia mienia komunalnego, energii, ogłoszeń dot. sprzedaży lub wydzierżawienia nieruchomości, </t>
  </si>
  <si>
    <t>Koszty wypłaty diet dla radnych i zakupu artykułów biurowych i usług telefonicznych.</t>
  </si>
  <si>
    <t>Rozdział   75109</t>
  </si>
  <si>
    <t>Rozdział   75702</t>
  </si>
  <si>
    <t>Rozdział   85216</t>
  </si>
  <si>
    <t xml:space="preserve">Opłacono pobyt za 3 osoby. </t>
  </si>
  <si>
    <t>Są to opłaty za korzystanie ze środowiska oraz wydatki związane z zatrudnieniem pracownika i utrzymaniem oczyszczalni ścieków.</t>
  </si>
  <si>
    <t>Koszty oświetlenia i konserwacja punktów świetlnych.</t>
  </si>
  <si>
    <t>Budowa dróg powiatowych</t>
  </si>
  <si>
    <t xml:space="preserve">Budowa dróg gminych </t>
  </si>
  <si>
    <t>Rozdział   92601</t>
  </si>
  <si>
    <t>Gospodarka gruntami i nieruchomościami</t>
  </si>
  <si>
    <t xml:space="preserve"> - na zasiłki i pomoc w naturze </t>
  </si>
  <si>
    <t xml:space="preserve"> - na utrzymanie GOPS w Kiernozi </t>
  </si>
  <si>
    <t xml:space="preserve"> - na dożywianie dzieci</t>
  </si>
  <si>
    <t xml:space="preserve"> - na dofinansowanie świadczeń pomocy materialnej dla uczniów      
    o charakterze socjalnym </t>
  </si>
  <si>
    <t xml:space="preserve"> - na składkę zdrowotną opłacaną za osoby pobierające niektóre 
    świadczenia z pomocy społecznej i niektóre świadczenia rodzinne  </t>
  </si>
  <si>
    <t xml:space="preserve"> - zakup podręczników dla uczniów </t>
  </si>
  <si>
    <t xml:space="preserve"> - zasiłki stałe</t>
  </si>
  <si>
    <t xml:space="preserve"> - na administrację państwową </t>
  </si>
  <si>
    <t xml:space="preserve"> - na aktualizację rejestru wyborców </t>
  </si>
  <si>
    <t xml:space="preserve"> - na obronę cywilną </t>
  </si>
  <si>
    <t xml:space="preserve"> - na świadczenia rodzinne </t>
  </si>
  <si>
    <t xml:space="preserve"> - na składkę zdrowotną opłacaną za osoby pobierające niektóre 
   świadczenia z pomocy społecznej i niektóre świadczenia rodzinne  </t>
  </si>
  <si>
    <t xml:space="preserve"> - na zasiłki z pomocy społecznej </t>
  </si>
  <si>
    <t xml:space="preserve"> - na zwrot podatku akcyzowego zawartego w cenie oleju opałowego</t>
  </si>
  <si>
    <t xml:space="preserve"> - wybory do rad gmin oraz wójtów</t>
  </si>
  <si>
    <t xml:space="preserve"> - przeprowadzenie spisu powszechnego</t>
  </si>
  <si>
    <t xml:space="preserve"> - część oświatową </t>
  </si>
  <si>
    <t xml:space="preserve"> - część wyrównawczą </t>
  </si>
  <si>
    <t xml:space="preserve"> - środki z budżetu Unii Europejskiej</t>
  </si>
  <si>
    <t xml:space="preserve"> - środki z budżetu państwa</t>
  </si>
  <si>
    <t xml:space="preserve"> - środki z Terenowego Funduszu Ochrony Gruntów Rolnych</t>
  </si>
  <si>
    <t>5) Utrzymanie dróg gminnych</t>
  </si>
  <si>
    <t>6) Gospodarka gruntami i nieruchomościami</t>
  </si>
  <si>
    <t>7) Koszty utrzymania cmentarza wojskowego w Kiernozi</t>
  </si>
  <si>
    <t>8) Administracja państwowa</t>
  </si>
  <si>
    <t>9) Utrzymanie Rady Gminy</t>
  </si>
  <si>
    <t>10) Administracja samorządowa</t>
  </si>
  <si>
    <t>11) Spis powszechny</t>
  </si>
  <si>
    <t>12) Koszty związane z promocją gminy</t>
  </si>
  <si>
    <t>13) Składka na rzecz Stowarzyszenia Powiatów i Gmin Dorzecza Bzury</t>
  </si>
  <si>
    <t>14) Koszty prowadzenia i aktualizacji stałego rejestru wyborców</t>
  </si>
  <si>
    <t>17) Utrzymanie 9 jednostek OSP</t>
  </si>
  <si>
    <t>18) Wydatki na obronę cywilną</t>
  </si>
  <si>
    <t>19) Pobór podatków, opłat i niepodatkowych należności budżetowych</t>
  </si>
  <si>
    <t>20) Odsetki od pożyczki</t>
  </si>
  <si>
    <t>25) Dokształcanie zawodowe nauczycieli</t>
  </si>
  <si>
    <t>26) Dotacja dla Miasta Płocka na obsługę KZP dla pracowników oświaty</t>
  </si>
  <si>
    <t>27) Dotacja na zakładowy fundusz socjalny dla nauczycieli emerytów
      i rencistów</t>
  </si>
  <si>
    <t>28) Realizacja Gminnego Programu Profilaktyki  i Rozwiązywania 
      Problemów Alkoholowych</t>
  </si>
  <si>
    <t>29) Świadczenia rodzinne</t>
  </si>
  <si>
    <t>30) Składki na ubezpieczenia zdrowotne opłacane za osoby pobierające 
      niektóre świadczenia  z pomocy społecznej oraz niektóre 
      świadczenia rodzinne</t>
  </si>
  <si>
    <t xml:space="preserve">31) Zasiłki i pomoc w naturze </t>
  </si>
  <si>
    <t>40) Świetlica z dożywianiem przy Szkole Podstawowej w Kiernozi</t>
  </si>
  <si>
    <t>42) Świadczenie pomocy materialnej dla uczniów o charakterze socjalnym finansowane w 80% z dotacji oraz zakup wyprawki szkolnej.</t>
  </si>
  <si>
    <t>43) Gospodarka ściekowa i ochrona wód</t>
  </si>
  <si>
    <t>44) Oczyszczanie miast i wsi</t>
  </si>
  <si>
    <t>45) Oświetlenie ulic, placów i dróg</t>
  </si>
  <si>
    <t>47) Dotacja dla Gminnego Ośrodka Kultury w Kiernozi</t>
  </si>
  <si>
    <t>48) Dotacja dla Gminnej  Biblioteki  Publicznej w Kiernozi</t>
  </si>
  <si>
    <t xml:space="preserve">49) Utrzymanie kapelmistrza </t>
  </si>
  <si>
    <t>51) Wydatki na działalność sportową  w gminie</t>
  </si>
  <si>
    <t xml:space="preserve">      Związku Gmin Wiejskich RP, Związku międzygminnego BZURA </t>
  </si>
  <si>
    <t xml:space="preserve">      oraz dla Stowarzyszenia Lokalna Grupa Działania GNIAZDO </t>
  </si>
  <si>
    <t>Komendy wojewódzkie Państwowej Straży Pożarnej</t>
  </si>
  <si>
    <t>za  2011 rok</t>
  </si>
  <si>
    <t>Na dzień 31 grudnia 2011 roku gmina nie posiada zadłużenia.</t>
  </si>
  <si>
    <r>
      <t>Zaległości w podatkach i opłatach na dzień 31 grudnia 2011 roku wynoszą</t>
    </r>
    <r>
      <rPr>
        <b/>
        <sz val="12"/>
        <rFont val="Times New Roman"/>
        <family val="1"/>
      </rPr>
      <t xml:space="preserve"> 177 325,11 zł.</t>
    </r>
  </si>
  <si>
    <t>Utrzymanie zieleni w miastach i gminach</t>
  </si>
  <si>
    <t>Są to koszty związane z dowożeniem dzieci do szkół w Kiernozi przez PKS w Skierniewicach.</t>
  </si>
  <si>
    <t>W Y K O N A N  I E   D O C H O D Ó W   B U D Ż E T O W Y C H</t>
  </si>
  <si>
    <t>W Y K O N A N I E   W Y D A T K Ó W   B U D Ż E T O W Y C H</t>
  </si>
  <si>
    <t>W Y D A T K I    B I E Ż Ą C E</t>
  </si>
  <si>
    <t>WYDATKI  BIEŻĄCE  OGÓŁEM</t>
  </si>
  <si>
    <t>DOCHODY  OGÓŁEM</t>
  </si>
  <si>
    <t>WYDATKI  MAJĄTKOWE OGÓŁEM</t>
  </si>
  <si>
    <t>3. W podatku od środków transportowych</t>
  </si>
  <si>
    <t>Wypłacono do wysokości dotacji otrzymanej z budżetu państwa.</t>
  </si>
  <si>
    <t>W Y D A T K I     M A J Ą T K O W E</t>
  </si>
  <si>
    <t>Kwota podatku VAT wynikająca z rozliczeń z Urzędem Skarbowym
pomniejszająca wydatki związane z utrzymaniem wodociągu.</t>
  </si>
  <si>
    <t>Kwota podatku VAT wynikająca z rozliczeń z Urzędem Skarbowym
pomniejszająca wydatki związane z gospodarką mieszkaniową.</t>
  </si>
  <si>
    <t>Kwota podatku VAT wynikająca z rozliczeń z Urzędem Skarbowym
pomniejszająca wydatki związane z utrzymaniem targowicy.</t>
  </si>
  <si>
    <t>Wykonanie</t>
  </si>
  <si>
    <t>2) Opłata na rzecz Izby Rolnej Województwa Łódzkiego</t>
  </si>
  <si>
    <t>Koszty paliwa do koszenia trawy na cmentarzu oraz wieńca i zniczy</t>
  </si>
  <si>
    <r>
      <t xml:space="preserve">Na dzień 31 grudnia 2011 roku skutki obniżenia przez Radę Gminy górnych stawek podatków wynoszą  </t>
    </r>
    <r>
      <rPr>
        <b/>
        <sz val="12"/>
        <rFont val="Times New Roman"/>
        <family val="1"/>
      </rPr>
      <t>294 904,14 zł</t>
    </r>
    <r>
      <rPr>
        <sz val="12"/>
        <rFont val="Times New Roman"/>
        <family val="1"/>
      </rPr>
      <t xml:space="preserve"> w tym:</t>
    </r>
  </si>
  <si>
    <r>
      <t xml:space="preserve">Odroczono termin płatności osobie prawnej płacącej podatek od nieruchomości w kwocie 
</t>
    </r>
    <r>
      <rPr>
        <b/>
        <sz val="12"/>
        <rFont val="Times New Roman"/>
        <family val="1"/>
      </rPr>
      <t xml:space="preserve">9 880,50 zł, </t>
    </r>
    <r>
      <rPr>
        <sz val="12"/>
        <rFont val="Times New Roman"/>
        <family val="1"/>
      </rPr>
      <t xml:space="preserve">a także udzielono ulgi osobom fizycznym - od budynków mieszkalnych w kwocie
</t>
    </r>
    <r>
      <rPr>
        <b/>
        <sz val="12"/>
        <rFont val="Times New Roman"/>
        <family val="1"/>
      </rPr>
      <t>5 939,22 zł</t>
    </r>
    <r>
      <rPr>
        <sz val="12"/>
        <rFont val="Times New Roman"/>
        <family val="1"/>
      </rPr>
      <t xml:space="preserve">, natomiast w podatku rolnym od osób fizycznych odroczono kwotę </t>
    </r>
    <r>
      <rPr>
        <b/>
        <sz val="12"/>
        <rFont val="Times New Roman"/>
        <family val="1"/>
      </rPr>
      <t xml:space="preserve">355,00 zł </t>
    </r>
    <r>
      <rPr>
        <sz val="12"/>
        <rFont val="Times New Roman"/>
        <family val="1"/>
      </rPr>
      <t>oraz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umorzono kwotę podatku rolnego </t>
    </r>
    <r>
      <rPr>
        <b/>
        <sz val="12"/>
        <rFont val="Times New Roman"/>
        <family val="1"/>
      </rPr>
      <t>274,00 zł.</t>
    </r>
  </si>
  <si>
    <t>Informacja o ulgach, zwolnieniach, zaległościach i nadpłatach za 2011 rok stanowi załącznik 
nr 7 do niniejszego sprawozdania.</t>
  </si>
  <si>
    <t xml:space="preserve">2. Dotacje na zadania zlecone - 
    plan 1 285 085,99 zł  otrzymano 98,88 % planu.                       </t>
  </si>
  <si>
    <t>4. Subwencja ogólna - 
    plan  4 206 532 zł otrzymano  100 % planu rocznego.</t>
  </si>
  <si>
    <t xml:space="preserve">1. Dotacje na zadania własne - 
    plan 158 187,13 zł  otrzymano 98,62 % planu.                                                         </t>
  </si>
  <si>
    <t>Dotacje i subwencje stanowią 76,26% dochodów gminy.</t>
  </si>
  <si>
    <t>Plan na 2011 rok wynosi 647 223 zł, otrzymano 101,10% planu rocznego:</t>
  </si>
  <si>
    <t xml:space="preserve"> - udziały w podatku dochodowym od osób fizycznych 
   wyliczone przez Ministerstwo Finansów  -  101,71 % planu</t>
  </si>
  <si>
    <t xml:space="preserve"> - udziały w podatku dochodowym od osób prawnych przekazywane 
   za pośrednictwem Urzędów Skarbowych  w wysokości 5 % wpływów  
   z terenu naszej gminy -   48,26 % planu                                                                                            </t>
  </si>
  <si>
    <t>Plan dochodów własnych ogółem wynosi 2 109 861,30 zł, wykonano 
90,43 % planu rocznego.</t>
  </si>
  <si>
    <t xml:space="preserve">Występują zaległości w wysokości 10 189,78 zł </t>
  </si>
  <si>
    <t>Wpływy z podatków od osób prawnych zrealizowano w 100,06%:</t>
  </si>
  <si>
    <t xml:space="preserve">  Wpływy z podatków i opłat  od osób fizycznych zrealizowano w  97,88 %:</t>
  </si>
  <si>
    <t>Dochodami budżetu gminy są: dotacje i subwencje, które stanowią 76,26% dochodów wykonanych ogółem, udziały w podatku dochodowym od osób prawnych i od osób fizycznych, które stanowią 6,06% oraz dochody własne, które stanowią 17,68%.</t>
  </si>
  <si>
    <t>Złożono 416 sztuk wniosków o zwrot podatku akcyzowego na 4 374,0734 ha.</t>
  </si>
  <si>
    <t>Poniesiono wydatki m.in. na zakup i transport żużlu na równanie dróg i poboczy, zakup znaków drogowych, soli drogowej i piachu do posypywania dróg gminnych, odśnieżanie oraz ubezpieczenie.</t>
  </si>
  <si>
    <t>remont w budynku w Stępowie, w Brodnym Józefowie, Domu Nauczyciela</t>
  </si>
  <si>
    <t>Koszty m.in. utrzymania domeny internetowej, zakupu materiałów papierniczych, zamieszczenie życzeń, zakup choinki, światełekzakup ulotek reklamowych i znaczków z dzikiem.</t>
  </si>
  <si>
    <t>Koszty m.in. wypłaty ekwiwalentu za udział w akcjach ratowniczych, wynagrodzenia i badania kierowców, prenumeraty, paliwa i części do samochodów. Zakupiono artykuły na remont OSP Kiernozia i Osiny, mundury oraz energię.</t>
  </si>
  <si>
    <t>Wydatki związane z zakupem wyposażenia oraz inne wydatki związane  z bieżącą działalnością szkoły.</t>
  </si>
  <si>
    <t>Z budżetu gminy opłacane są koszty zatrudnienia pracowników                                                    i utrzymania świetlicy  i stołówki oraz zakup środków żywności.</t>
  </si>
  <si>
    <t>Budowa kanalizacji sanitarnej w Kiernozi.</t>
  </si>
  <si>
    <t>Zrealizowano budowę i modernizację dróg gminnych w miejscowościach Natolin Różanów 
na dł. 1 533 mb, Tydówka (Olszyny) na dł. 1 456 mb oraz Osiny na dł. 244 mb.</t>
  </si>
  <si>
    <t>46) Pozostała działalność - opłaty za przetrzymywanie psa w schronisku</t>
  </si>
  <si>
    <t>finansowane własnych inwestycji</t>
  </si>
  <si>
    <t>Wpływy z tytułu opłat za korzystanie ze środowiska otrzymane z UM w Łodzi oraz opłata sądowa za wycięte drzewa</t>
  </si>
  <si>
    <t>Wydatki bieżące w 2011 roku wynoszą 7 412 012,51 zł i stanowią 83,74% wydatków wykonanych ogółem, natomiast wydatki majątkowe wynoszą 1 439 760,44 zł co stanowi 16,26% wydatków wykonanych.</t>
  </si>
  <si>
    <t>Przekazano dotację celową z przeznaczeniem na dofinansowanie zakupu bram garażowych dla PSP w Łowiczu.</t>
  </si>
  <si>
    <t xml:space="preserve">Poniesiono koszty opracowania dokumentacji technicznej oraz </t>
  </si>
  <si>
    <t>aktualizacji kosztorysów inwestorskich.</t>
  </si>
  <si>
    <r>
      <t xml:space="preserve">Przekazano dotację celową na wykonanie zadania pn. </t>
    </r>
    <r>
      <rPr>
        <i/>
        <sz val="11"/>
        <rFont val="Times New Roman"/>
        <family val="1"/>
      </rPr>
      <t>"Przebudowa i remony ciągu dróg powiatowych nr 2707E, 2709E, 2717E celem zwiększenia bezpieczeństwa użytkowników poprzez poszerzenie jezdni, poprawę nawierzchni, w tym drogi zniszczonej w skutek powodzi 
2010 r., budowę chodników oraz remonty nawierzchni chodników".</t>
    </r>
  </si>
  <si>
    <t>Koszty projektu rewitalizacji parku w Kiernozi.</t>
  </si>
  <si>
    <t>Wymieniono dach na budynku Przedszkola Samorządowego w Kiernozi.</t>
  </si>
  <si>
    <r>
      <t xml:space="preserve">Wpłata na rzecz Związku Międzygminnego "Bzura" na realizację projektu </t>
    </r>
    <r>
      <rPr>
        <i/>
        <sz val="11"/>
        <rFont val="Times New Roman"/>
        <family val="1"/>
      </rPr>
      <t>"Kompleksowy system gospodarki odpadami komunalnymi i niebezpiecznymi dla obszaru Podregionu Północnego Województwa Łódzkiego wraz z budową zakładu zagospodarowania odpadów".</t>
    </r>
  </si>
  <si>
    <t>Plan łącznych nakładów finansowych wykazanych w Wieloletniej Prognozie Finansowej</t>
  </si>
  <si>
    <t>Gminy Kiernozia na lata 2011-2013 wynosi 7 892 522 zł.</t>
  </si>
  <si>
    <t>Program - "Uporządkowanie gospodarki wodno-ściekowej dla miejscowości Kiernozia, woj. łódzkie"</t>
  </si>
  <si>
    <t>i zostały rozpoczęte w styczniu 2012 roku. Koszty budowy są mniejsze niż planowano</t>
  </si>
  <si>
    <t>opracowania dokumentacji technicznej i aktualizacji kosztorysów inwestorskich co stanowiło</t>
  </si>
  <si>
    <t>39,98% planu. Prace związane z realizacją budowy zaplanowane są w latach 2012 - 2013</t>
  </si>
  <si>
    <t>Wpłata ta stanowi wkład własny Gminy Kiernozia jako członka Związku. Wpłaty były planowane na lata 2011-2013 na łączną kwotę 206 110,00 zł.</t>
  </si>
  <si>
    <t>Uchwała Zgromadzenia Związku Międzygminnego "Bzura" zmieniła te kwoty oraz okres wpłat, obecnie łączna wpłata wynosi 216 600,00 zł i będzie wpłacana w latach 2011-2014.</t>
  </si>
  <si>
    <t>W 2011 roku wpłacono kwotę 24 066,61 zł co stanowiło 40,18% planu.</t>
  </si>
  <si>
    <t>W 2011 roku poniesiono koszty opracowania projektu boiska wielofunkcyjnego</t>
  </si>
  <si>
    <t>oraz poniesiono koszty aktualizacji Planu Odnowy Miejscowości.</t>
  </si>
  <si>
    <r>
      <t xml:space="preserve">Zaplanowano realizację zadania </t>
    </r>
    <r>
      <rPr>
        <i/>
        <sz val="12"/>
        <rFont val="Times New Roman"/>
        <family val="1"/>
      </rPr>
      <t xml:space="preserve">"Budowa boiska wielofunkcyjnego, odwodnienia, nawierzchni i ogrodzenia terenu" </t>
    </r>
    <r>
      <rPr>
        <sz val="12"/>
        <rFont val="Times New Roman"/>
        <family val="1"/>
      </rPr>
      <t>w latach 2011-2012.</t>
    </r>
  </si>
  <si>
    <t>Wydatki poniesione w 2011 roku na kwotę  11 949,45 zł stanowiły 85,35% planu.</t>
  </si>
  <si>
    <t>Budowa jest zaplanowana w 2012 roku.</t>
  </si>
  <si>
    <t>Opracowanie projektu boiska wielofunkcyjnego oraz</t>
  </si>
  <si>
    <t>koszty aktualizacji Planu Odnowy Miejscowości.</t>
  </si>
  <si>
    <t>Opracowanie projektu placu zabaw i bieżni.</t>
  </si>
  <si>
    <t>W ramach wydatków majątkowych planowano i zrealizowano:</t>
  </si>
  <si>
    <t>W ramach wydatków bieżących planowano i zrealizowano:</t>
  </si>
  <si>
    <r>
      <rPr>
        <sz val="12"/>
        <rFont val="Times New Roman"/>
        <family val="1"/>
      </rPr>
      <t>Planowano rozpoczęcie zadania</t>
    </r>
    <r>
      <rPr>
        <i/>
        <sz val="12"/>
        <rFont val="Times New Roman"/>
        <family val="1"/>
      </rPr>
      <t xml:space="preserve"> " Wykonanie miejscowego Planu Zagospodarowania Przestrzennego Gminy Kiernozia" </t>
    </r>
    <r>
      <rPr>
        <sz val="12"/>
        <rFont val="Times New Roman"/>
        <family val="1"/>
      </rPr>
      <t>w latach 2011-2012.</t>
    </r>
  </si>
  <si>
    <t>W wyniku przetargu został wyłoniony wykonawca, który wykona plan w latach 2012-2014,</t>
  </si>
  <si>
    <t xml:space="preserve">za kwotę 303 810,00 zł. W 2011 roku plan wynosił 30 000 zł i nie poniesiono żadnych </t>
  </si>
  <si>
    <t>wydatków z tym związanych.</t>
  </si>
  <si>
    <t>Samorządowe w Kiernozi. W 2011 roku poniesiono koszty wycieczki dla dzieci w kwocie</t>
  </si>
  <si>
    <t>4 327,00 zł co stanowi 86,54% planu. Program jest realizowany w 2012 roku.</t>
  </si>
  <si>
    <r>
      <t xml:space="preserve">Rozpoczęto realizację zadania </t>
    </r>
    <r>
      <rPr>
        <i/>
        <sz val="12"/>
        <rFont val="Times New Roman"/>
        <family val="1"/>
      </rPr>
      <t>"Jest wesoło jest bezpiecznie"</t>
    </r>
    <r>
      <rPr>
        <sz val="12"/>
        <rFont val="Times New Roman"/>
        <family val="1"/>
      </rPr>
      <t xml:space="preserve"> realizowanego przez Przedszkole</t>
    </r>
  </si>
  <si>
    <t>W ramach umów wieloletnich , których realizacja w roku budżetowym i latach następnych jest niezbędna dla zapewnienia ciągłości działania jst i których płatności przypadają w okresie dłuższym niż rok zrealizowano:</t>
  </si>
  <si>
    <t xml:space="preserve">* umowa na dowożenie uczniów do szkół - łącznie zapłacono 122 820,47 zł co stanowi </t>
  </si>
  <si>
    <t xml:space="preserve">* umowa na konserwację oświetlenia ulicznego - łącznie zapłacono 19 573,58 zł </t>
  </si>
  <si>
    <t>* umowa na zakup oleju opałowego - łącznie koszty wyniosły 136 135,36 zł co stanowi 97,24%</t>
  </si>
  <si>
    <t xml:space="preserve">   planu,</t>
  </si>
  <si>
    <t xml:space="preserve">   co stanowi 97,87% planu,</t>
  </si>
  <si>
    <t xml:space="preserve">Nie ponoszono innych wydatków z udziałem tych środków i nie dokonywano zmian w planach 
w trakcie roku. </t>
  </si>
  <si>
    <t>W ramach budowy kanalizacji sanitarnej w Kiernozi poniesiono koszty - w kwocie 7 995 zł -</t>
  </si>
  <si>
    <t xml:space="preserve">o kwotę około 1 mln. zł. </t>
  </si>
  <si>
    <t xml:space="preserve">   98,26% planu,</t>
  </si>
  <si>
    <t xml:space="preserve">STOPIEŃ ZAAWANSOWANIA PROGRAMÓW WIELOLETNICH W 2011 ROKU </t>
  </si>
  <si>
    <t>Na dzień 31 grudnia 2011 roku plan dotacji i subwencji wyniósł  8 208 543,83 zł natomiast wykonanie wyniosło 8 231 698,60 zł  co daje 100,28%  planu rocznego.</t>
  </si>
  <si>
    <t>Wpływy z tytułu prowizji za rozliczanie podatku dochodowego od osób fizycznych i pozostałe dochody nieobjęte poszczególnymi paragrafami.</t>
  </si>
  <si>
    <t>1) Podatek od działalności gospodarczej osób fizycznych opłacany 
    w formie karty podatkowej oraz odsetki -</t>
  </si>
  <si>
    <t xml:space="preserve">     - wpływy przekazywane za pośrednictwem Urzędów Skarbowych.</t>
  </si>
  <si>
    <t>6) Podatek od czynności cywilno-prawnych -</t>
  </si>
  <si>
    <t xml:space="preserve">      - wpływy przekazywane za pośrednictwem Urzędów Skarbowych.</t>
  </si>
  <si>
    <t>12) Podatek od spadków i darowizn -</t>
  </si>
  <si>
    <t xml:space="preserve">      - dochody przekazywane za pośrednictwem Urzędów Skarbowych.</t>
  </si>
  <si>
    <t xml:space="preserve">     - dochody przekazywane za pośrednictwem Urzędów Skarbowych.</t>
  </si>
  <si>
    <t>15) Podatek od czynności cywilnoprawnych -</t>
  </si>
  <si>
    <t>Wpływy za ściągane przez komorników zaliczki alimentacyjnej i świadczenia z funduszu alimentacyjnego oraz zwrot zasiłku z lat ubiegłych</t>
  </si>
  <si>
    <t>Piłki, buty i dresy dla młodzieży uczestniczącej w rozgrywkach, ubezpieczenie oraz materiały do ogrodzenia boiska i remontu szatni.</t>
  </si>
  <si>
    <r>
      <t xml:space="preserve">Przekazano dotację celową na zadanie pn. </t>
    </r>
    <r>
      <rPr>
        <i/>
        <sz val="11"/>
        <rFont val="Times New Roman"/>
        <family val="1"/>
      </rPr>
      <t>"Droga nr 2712E odc. w m. Niedzieliska - przebudowa i nakładka"</t>
    </r>
  </si>
  <si>
    <t>Plan wydatków majątkowych na 2011 rok wynosił 1 722 165,00 zł natomiast wykonanie  
1 439 760,44 zł co daje 83,60% planu rocznego. Dokonano wydatków na:</t>
  </si>
  <si>
    <r>
      <t>W 2011 roku w</t>
    </r>
    <r>
      <rPr>
        <b/>
        <sz val="12"/>
        <rFont val="Times New Roman"/>
        <family val="1"/>
      </rPr>
      <t>ydatki na realizację programu finansowanego z udziałem środków</t>
    </r>
    <r>
      <rPr>
        <sz val="12"/>
        <rFont val="Times New Roman"/>
        <family val="1"/>
      </rPr>
      <t>, o których mowa w art. 5 ust. 1 pkt 2 i 3 realizowane były w ramach POKL tj. na projekt "Nowe kwalifikacje Twoją szansą".</t>
    </r>
  </si>
  <si>
    <t>* umowa na obsługę BIP - łącznie 3 936,00 co stanowi 100%.</t>
  </si>
  <si>
    <r>
      <t xml:space="preserve">W wyniku rozliczenia roku 2011 pozostała do wprowadzenia do budżetu na 2012 rok nadwyżka budżetu w kwocie </t>
    </r>
    <r>
      <rPr>
        <b/>
        <sz val="12"/>
        <rFont val="Times New Roman"/>
        <family val="1"/>
      </rPr>
      <t>469 130,81 zł</t>
    </r>
    <r>
      <rPr>
        <sz val="12"/>
        <rFont val="Times New Roman"/>
        <family val="1"/>
      </rPr>
      <t>.</t>
    </r>
  </si>
  <si>
    <t>Wójt Gminy</t>
  </si>
  <si>
    <t>Zenon Kaźmierczak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</si>
</sst>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%"/>
    <numFmt numFmtId="171" formatCode="0.0000%"/>
    <numFmt numFmtId="172" formatCode="#,##0.00_ ;\-#,##0.00\ "/>
    <numFmt numFmtId="173" formatCode="0.0000"/>
  </numFmts>
  <fonts count="59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i/>
      <sz val="12"/>
      <name val="Arial CE"/>
      <family val="0"/>
    </font>
    <font>
      <sz val="9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53"/>
      <name val="Times New Roman"/>
      <family val="1"/>
    </font>
    <font>
      <i/>
      <sz val="11"/>
      <name val="Times New Roman"/>
      <family val="1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3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0" fontId="4" fillId="0" borderId="0" xfId="0" applyNumberFormat="1" applyFont="1" applyAlignment="1">
      <alignment wrapText="1"/>
    </xf>
    <xf numFmtId="4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44" fontId="5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44" fontId="5" fillId="0" borderId="0" xfId="0" applyNumberFormat="1" applyFont="1" applyAlignment="1">
      <alignment/>
    </xf>
    <xf numFmtId="44" fontId="5" fillId="0" borderId="0" xfId="0" applyNumberFormat="1" applyFont="1" applyAlignment="1">
      <alignment horizontal="right" wrapText="1"/>
    </xf>
    <xf numFmtId="44" fontId="5" fillId="0" borderId="0" xfId="0" applyNumberFormat="1" applyFont="1" applyAlignment="1">
      <alignment/>
    </xf>
    <xf numFmtId="44" fontId="5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7" fillId="0" borderId="0" xfId="0" applyNumberFormat="1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4" fontId="7" fillId="0" borderId="0" xfId="0" applyNumberFormat="1" applyFont="1" applyAlignment="1">
      <alignment horizontal="right" wrapText="1"/>
    </xf>
    <xf numFmtId="44" fontId="14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/>
    </xf>
    <xf numFmtId="44" fontId="5" fillId="0" borderId="0" xfId="0" applyNumberFormat="1" applyFont="1" applyAlignment="1">
      <alignment horizontal="right"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 wrapText="1"/>
    </xf>
    <xf numFmtId="44" fontId="14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left" indent="3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44" fontId="4" fillId="33" borderId="10" xfId="0" applyNumberFormat="1" applyFont="1" applyFill="1" applyBorder="1" applyAlignment="1">
      <alignment vertical="center"/>
    </xf>
    <xf numFmtId="44" fontId="4" fillId="33" borderId="10" xfId="0" applyNumberFormat="1" applyFont="1" applyFill="1" applyBorder="1" applyAlignment="1">
      <alignment horizontal="right" vertical="center"/>
    </xf>
    <xf numFmtId="164" fontId="5" fillId="33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4" fontId="20" fillId="0" borderId="0" xfId="0" applyNumberFormat="1" applyFont="1" applyAlignment="1">
      <alignment vertical="center"/>
    </xf>
    <xf numFmtId="0" fontId="20" fillId="0" borderId="0" xfId="0" applyFont="1" applyAlignment="1">
      <alignment wrapText="1"/>
    </xf>
    <xf numFmtId="44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4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44" fontId="1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22" fillId="0" borderId="0" xfId="0" applyFont="1" applyAlignment="1">
      <alignment horizontal="left" wrapText="1"/>
    </xf>
    <xf numFmtId="44" fontId="5" fillId="0" borderId="0" xfId="0" applyNumberFormat="1" applyFont="1" applyAlignment="1">
      <alignment wrapText="1"/>
    </xf>
    <xf numFmtId="0" fontId="12" fillId="0" borderId="0" xfId="0" applyFont="1" applyAlignment="1">
      <alignment horizontal="left" wrapText="1"/>
    </xf>
    <xf numFmtId="44" fontId="5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44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left" vertical="center" wrapText="1"/>
    </xf>
    <xf numFmtId="44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2" fillId="0" borderId="0" xfId="0" applyFont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2"/>
  <sheetViews>
    <sheetView tabSelected="1" zoomScaleSheetLayoutView="75" zoomScalePageLayoutView="0" workbookViewId="0" topLeftCell="A523">
      <selection activeCell="D545" sqref="D545"/>
    </sheetView>
  </sheetViews>
  <sheetFormatPr defaultColWidth="9.00390625" defaultRowHeight="12.75"/>
  <cols>
    <col min="1" max="1" width="28.375" style="0" customWidth="1"/>
    <col min="2" max="2" width="36.375" style="0" customWidth="1"/>
    <col min="3" max="3" width="19.75390625" style="2" customWidth="1"/>
    <col min="5" max="5" width="17.75390625" style="0" customWidth="1"/>
  </cols>
  <sheetData>
    <row r="1" spans="1:3" ht="27" customHeight="1" thickTop="1">
      <c r="A1" s="125" t="s">
        <v>110</v>
      </c>
      <c r="B1" s="126"/>
      <c r="C1" s="127"/>
    </row>
    <row r="2" spans="1:3" ht="24.75" customHeight="1" thickBot="1">
      <c r="A2" s="128" t="s">
        <v>301</v>
      </c>
      <c r="B2" s="129"/>
      <c r="C2" s="130"/>
    </row>
    <row r="3" spans="1:3" ht="14.25" customHeight="1" thickTop="1">
      <c r="A3" s="7"/>
      <c r="B3" s="7"/>
      <c r="C3" s="8"/>
    </row>
    <row r="4" spans="1:3" ht="35.25" customHeight="1">
      <c r="A4" s="94" t="s">
        <v>148</v>
      </c>
      <c r="B4" s="94"/>
      <c r="C4" s="106"/>
    </row>
    <row r="5" spans="1:3" ht="15.75">
      <c r="A5" s="5" t="s">
        <v>36</v>
      </c>
      <c r="B5" s="10"/>
      <c r="C5" s="48">
        <v>10270000</v>
      </c>
    </row>
    <row r="6" spans="1:3" ht="15.75">
      <c r="A6" s="5" t="s">
        <v>26</v>
      </c>
      <c r="B6" s="10"/>
      <c r="C6" s="48">
        <v>11320000</v>
      </c>
    </row>
    <row r="7" spans="1:3" ht="6.75" customHeight="1">
      <c r="A7" s="11"/>
      <c r="B7" s="11"/>
      <c r="C7" s="8"/>
    </row>
    <row r="8" spans="1:3" ht="36" customHeight="1">
      <c r="A8" s="89" t="s">
        <v>150</v>
      </c>
      <c r="B8" s="89"/>
      <c r="C8" s="88"/>
    </row>
    <row r="9" spans="1:3" ht="9" customHeight="1">
      <c r="A9" s="11"/>
      <c r="B9" s="11"/>
      <c r="C9" s="38"/>
    </row>
    <row r="10" spans="1:3" ht="18" customHeight="1">
      <c r="A10" s="81" t="s">
        <v>149</v>
      </c>
      <c r="B10" s="81"/>
      <c r="C10" s="81"/>
    </row>
    <row r="11" spans="1:3" ht="8.25" customHeight="1">
      <c r="A11" s="11"/>
      <c r="B11" s="11"/>
      <c r="C11" s="8"/>
    </row>
    <row r="12" spans="1:3" ht="15.75">
      <c r="A12" s="24" t="s">
        <v>42</v>
      </c>
      <c r="B12" s="26" t="s">
        <v>23</v>
      </c>
      <c r="C12" s="29">
        <v>10965628.13</v>
      </c>
    </row>
    <row r="13" spans="1:3" ht="15.75">
      <c r="A13" s="22"/>
      <c r="B13" s="26" t="s">
        <v>318</v>
      </c>
      <c r="C13" s="29">
        <v>10793905.39</v>
      </c>
    </row>
    <row r="14" spans="1:3" ht="15.75">
      <c r="A14" s="23"/>
      <c r="B14" s="27" t="s">
        <v>41</v>
      </c>
      <c r="C14" s="28">
        <f>C13/C12</f>
        <v>0.9843399084882153</v>
      </c>
    </row>
    <row r="15" spans="1:3" ht="7.5" customHeight="1">
      <c r="A15" s="23"/>
      <c r="B15" s="25"/>
      <c r="C15" s="28"/>
    </row>
    <row r="16" spans="1:3" ht="15.75">
      <c r="A16" s="24" t="s">
        <v>43</v>
      </c>
      <c r="B16" s="26" t="s">
        <v>23</v>
      </c>
      <c r="C16" s="29">
        <v>9492625.13</v>
      </c>
    </row>
    <row r="17" spans="1:3" ht="15.75">
      <c r="A17" s="22"/>
      <c r="B17" s="26" t="s">
        <v>318</v>
      </c>
      <c r="C17" s="29">
        <v>8851772.95</v>
      </c>
    </row>
    <row r="18" spans="1:3" ht="15.75">
      <c r="A18" s="11"/>
      <c r="B18" s="27" t="s">
        <v>41</v>
      </c>
      <c r="C18" s="30">
        <f>C17/C16</f>
        <v>0.9324894672207495</v>
      </c>
    </row>
    <row r="19" spans="1:3" ht="7.5" customHeight="1">
      <c r="A19" s="11"/>
      <c r="B19" s="27"/>
      <c r="C19" s="30"/>
    </row>
    <row r="20" spans="1:3" ht="30.75" customHeight="1">
      <c r="A20" s="89" t="s">
        <v>151</v>
      </c>
      <c r="B20" s="89"/>
      <c r="C20" s="88"/>
    </row>
    <row r="21" spans="1:3" ht="36" customHeight="1">
      <c r="A21" s="79" t="s">
        <v>409</v>
      </c>
      <c r="B21" s="79"/>
      <c r="C21" s="79"/>
    </row>
    <row r="22" spans="1:3" ht="17.25" customHeight="1">
      <c r="A22" s="9"/>
      <c r="B22" s="9"/>
      <c r="C22" s="6"/>
    </row>
    <row r="23" spans="1:3" ht="15.75">
      <c r="A23" s="98" t="s">
        <v>302</v>
      </c>
      <c r="B23" s="98"/>
      <c r="C23" s="98"/>
    </row>
    <row r="24" spans="1:3" ht="9" customHeight="1">
      <c r="A24" s="89"/>
      <c r="B24" s="89"/>
      <c r="C24" s="89"/>
    </row>
    <row r="25" spans="1:3" ht="35.25" customHeight="1">
      <c r="A25" s="89" t="s">
        <v>321</v>
      </c>
      <c r="B25" s="89"/>
      <c r="C25" s="88"/>
    </row>
    <row r="26" spans="1:3" ht="25.5" customHeight="1">
      <c r="A26" s="79" t="s">
        <v>39</v>
      </c>
      <c r="B26" s="79"/>
      <c r="C26" s="38">
        <v>192587.54</v>
      </c>
    </row>
    <row r="27" spans="1:3" ht="15.75">
      <c r="A27" s="9" t="s">
        <v>40</v>
      </c>
      <c r="B27" s="9"/>
      <c r="C27" s="38">
        <v>49593.38</v>
      </c>
    </row>
    <row r="28" spans="1:3" ht="15.75">
      <c r="A28" s="11" t="s">
        <v>312</v>
      </c>
      <c r="B28" s="11"/>
      <c r="C28" s="38">
        <v>52723.22</v>
      </c>
    </row>
    <row r="29" spans="1:3" ht="5.25" customHeight="1">
      <c r="A29" s="11"/>
      <c r="B29" s="11"/>
      <c r="C29" s="8"/>
    </row>
    <row r="30" spans="1:3" ht="79.5" customHeight="1">
      <c r="A30" s="89" t="s">
        <v>322</v>
      </c>
      <c r="B30" s="89"/>
      <c r="C30" s="89"/>
    </row>
    <row r="31" spans="1:3" ht="18" customHeight="1">
      <c r="A31" s="89" t="s">
        <v>303</v>
      </c>
      <c r="B31" s="89"/>
      <c r="C31" s="88"/>
    </row>
    <row r="32" spans="1:3" ht="36.75" customHeight="1">
      <c r="A32" s="89" t="s">
        <v>323</v>
      </c>
      <c r="B32" s="88"/>
      <c r="C32" s="88"/>
    </row>
    <row r="33" spans="1:3" ht="27.75" customHeight="1">
      <c r="A33" s="9"/>
      <c r="B33" s="6"/>
      <c r="C33" s="6"/>
    </row>
    <row r="34" spans="1:3" ht="9" customHeight="1">
      <c r="A34" s="9"/>
      <c r="B34" s="6"/>
      <c r="C34" s="6"/>
    </row>
    <row r="35" spans="1:3" ht="27" customHeight="1">
      <c r="A35" s="110" t="s">
        <v>306</v>
      </c>
      <c r="B35" s="111"/>
      <c r="C35" s="112"/>
    </row>
    <row r="36" spans="1:3" ht="12" customHeight="1">
      <c r="A36" s="11"/>
      <c r="B36" s="11"/>
      <c r="C36" s="8"/>
    </row>
    <row r="37" spans="1:3" ht="50.25" customHeight="1">
      <c r="A37" s="81" t="s">
        <v>335</v>
      </c>
      <c r="B37" s="81"/>
      <c r="C37" s="81"/>
    </row>
    <row r="38" spans="1:3" ht="10.5" customHeight="1">
      <c r="A38" s="11"/>
      <c r="B38" s="11"/>
      <c r="C38" s="8"/>
    </row>
    <row r="39" spans="1:3" ht="31.5" customHeight="1">
      <c r="A39" s="79" t="s">
        <v>192</v>
      </c>
      <c r="B39" s="79"/>
      <c r="C39" s="79"/>
    </row>
    <row r="40" spans="1:3" ht="12" customHeight="1">
      <c r="A40" s="11"/>
      <c r="B40" s="11"/>
      <c r="C40" s="8"/>
    </row>
    <row r="41" spans="1:3" ht="25.5" customHeight="1">
      <c r="A41" s="107" t="s">
        <v>86</v>
      </c>
      <c r="B41" s="113"/>
      <c r="C41" s="109"/>
    </row>
    <row r="42" spans="1:3" ht="12" customHeight="1">
      <c r="A42" s="11"/>
      <c r="B42" s="11"/>
      <c r="C42" s="8"/>
    </row>
    <row r="43" spans="1:5" ht="32.25" customHeight="1">
      <c r="A43" s="89" t="s">
        <v>393</v>
      </c>
      <c r="B43" s="89"/>
      <c r="C43" s="88"/>
      <c r="E43" s="33"/>
    </row>
    <row r="44" spans="1:3" ht="15.75">
      <c r="A44" s="79" t="s">
        <v>327</v>
      </c>
      <c r="B44" s="79"/>
      <c r="C44" s="79"/>
    </row>
    <row r="45" spans="1:3" ht="9.75" customHeight="1">
      <c r="A45" s="9"/>
      <c r="B45" s="9"/>
      <c r="C45" s="36"/>
    </row>
    <row r="46" spans="1:3" ht="16.5" customHeight="1">
      <c r="A46" s="87" t="s">
        <v>37</v>
      </c>
      <c r="B46" s="103"/>
      <c r="C46" s="103"/>
    </row>
    <row r="47" spans="1:3" ht="8.25" customHeight="1">
      <c r="A47" s="9"/>
      <c r="B47" s="6"/>
      <c r="C47" s="12"/>
    </row>
    <row r="48" spans="1:3" ht="35.25" customHeight="1">
      <c r="A48" s="87" t="s">
        <v>326</v>
      </c>
      <c r="B48" s="87"/>
      <c r="C48" s="49">
        <f>C50+C51+C52+C53+C54+C55+C57+C56</f>
        <v>156010.53</v>
      </c>
    </row>
    <row r="49" spans="1:3" ht="5.25" customHeight="1">
      <c r="A49" s="13"/>
      <c r="B49" s="13"/>
      <c r="C49" s="49"/>
    </row>
    <row r="50" spans="1:3" ht="15.75">
      <c r="A50" s="89" t="s">
        <v>247</v>
      </c>
      <c r="B50" s="89"/>
      <c r="C50" s="39">
        <v>33728.32</v>
      </c>
    </row>
    <row r="51" spans="1:3" ht="15.75">
      <c r="A51" s="11" t="s">
        <v>248</v>
      </c>
      <c r="B51" s="11"/>
      <c r="C51" s="39">
        <v>45823</v>
      </c>
    </row>
    <row r="52" spans="1:3" ht="15.75">
      <c r="A52" s="11" t="s">
        <v>249</v>
      </c>
      <c r="B52" s="11"/>
      <c r="C52" s="39">
        <v>11469</v>
      </c>
    </row>
    <row r="53" spans="1:3" ht="32.25" customHeight="1">
      <c r="A53" s="99" t="s">
        <v>250</v>
      </c>
      <c r="B53" s="99"/>
      <c r="C53" s="73">
        <v>25033</v>
      </c>
    </row>
    <row r="54" spans="1:3" ht="32.25" customHeight="1">
      <c r="A54" s="89" t="s">
        <v>251</v>
      </c>
      <c r="B54" s="89"/>
      <c r="C54" s="39">
        <v>1263.3</v>
      </c>
    </row>
    <row r="55" spans="1:3" ht="15.75">
      <c r="A55" s="99" t="s">
        <v>252</v>
      </c>
      <c r="B55" s="99"/>
      <c r="C55" s="39">
        <v>9349.59</v>
      </c>
    </row>
    <row r="56" spans="1:3" ht="15.75">
      <c r="A56" s="99" t="s">
        <v>207</v>
      </c>
      <c r="B56" s="99"/>
      <c r="C56" s="39">
        <v>13041.13</v>
      </c>
    </row>
    <row r="57" spans="1:3" ht="15.75">
      <c r="A57" s="9" t="s">
        <v>253</v>
      </c>
      <c r="B57" s="9"/>
      <c r="C57" s="39">
        <v>16303.19</v>
      </c>
    </row>
    <row r="58" spans="1:3" ht="8.25" customHeight="1">
      <c r="A58" s="9"/>
      <c r="B58" s="9"/>
      <c r="C58" s="39"/>
    </row>
    <row r="59" spans="1:3" ht="34.5" customHeight="1">
      <c r="A59" s="87" t="s">
        <v>324</v>
      </c>
      <c r="B59" s="87"/>
      <c r="C59" s="49">
        <f>C61+C62+C63+C64+C65+C66+C67+C68+C70+C69+C71</f>
        <v>1270650.71</v>
      </c>
    </row>
    <row r="60" spans="1:3" ht="7.5" customHeight="1">
      <c r="A60" s="13"/>
      <c r="B60" s="13"/>
      <c r="C60" s="49"/>
    </row>
    <row r="61" spans="1:3" ht="15.75">
      <c r="A61" s="11" t="s">
        <v>254</v>
      </c>
      <c r="B61" s="11"/>
      <c r="C61" s="39">
        <v>72709</v>
      </c>
    </row>
    <row r="62" spans="1:3" ht="15.75">
      <c r="A62" s="11" t="s">
        <v>255</v>
      </c>
      <c r="B62" s="11"/>
      <c r="C62" s="39">
        <v>621</v>
      </c>
    </row>
    <row r="63" spans="1:3" ht="15.75">
      <c r="A63" s="11" t="s">
        <v>256</v>
      </c>
      <c r="B63" s="11"/>
      <c r="C63" s="39"/>
    </row>
    <row r="64" spans="1:3" ht="15.75">
      <c r="A64" s="11" t="s">
        <v>257</v>
      </c>
      <c r="B64" s="11"/>
      <c r="C64" s="39">
        <v>791421.92</v>
      </c>
    </row>
    <row r="65" spans="1:3" ht="27.75" customHeight="1">
      <c r="A65" s="89" t="s">
        <v>258</v>
      </c>
      <c r="B65" s="89"/>
      <c r="C65" s="39">
        <v>748.8</v>
      </c>
    </row>
    <row r="66" spans="1:3" ht="15.75">
      <c r="A66" s="11" t="s">
        <v>259</v>
      </c>
      <c r="B66" s="11"/>
      <c r="C66" s="39"/>
    </row>
    <row r="67" spans="1:3" ht="15.75">
      <c r="A67" s="94" t="s">
        <v>260</v>
      </c>
      <c r="B67" s="94"/>
      <c r="C67" s="39">
        <v>368137.99</v>
      </c>
    </row>
    <row r="68" spans="1:3" ht="15.75">
      <c r="A68" s="91" t="s">
        <v>198</v>
      </c>
      <c r="B68" s="91"/>
      <c r="C68" s="39">
        <v>8222</v>
      </c>
    </row>
    <row r="69" spans="1:3" ht="15.75">
      <c r="A69" s="91" t="s">
        <v>261</v>
      </c>
      <c r="B69" s="91"/>
      <c r="C69" s="39">
        <v>3817</v>
      </c>
    </row>
    <row r="70" spans="1:3" ht="15.75">
      <c r="A70" s="91" t="s">
        <v>262</v>
      </c>
      <c r="B70" s="91"/>
      <c r="C70" s="39">
        <v>23773</v>
      </c>
    </row>
    <row r="71" spans="1:3" ht="15.75">
      <c r="A71" s="91" t="s">
        <v>200</v>
      </c>
      <c r="B71" s="91"/>
      <c r="C71" s="39">
        <v>1200</v>
      </c>
    </row>
    <row r="72" spans="1:3" ht="15" customHeight="1">
      <c r="A72" s="9"/>
      <c r="B72" s="9"/>
      <c r="C72" s="39"/>
    </row>
    <row r="73" spans="1:3" s="64" customFormat="1" ht="35.25" customHeight="1">
      <c r="A73" s="87" t="s">
        <v>184</v>
      </c>
      <c r="B73" s="87"/>
      <c r="C73" s="49">
        <f>C75+C76</f>
        <v>5000</v>
      </c>
    </row>
    <row r="74" spans="1:3" s="64" customFormat="1" ht="11.25" customHeight="1">
      <c r="A74" s="13"/>
      <c r="B74" s="13"/>
      <c r="C74" s="39"/>
    </row>
    <row r="75" spans="1:3" s="64" customFormat="1" ht="15.75">
      <c r="A75" s="89" t="s">
        <v>199</v>
      </c>
      <c r="B75" s="89"/>
      <c r="C75" s="32">
        <v>3000</v>
      </c>
    </row>
    <row r="76" spans="1:3" s="64" customFormat="1" ht="15.75">
      <c r="A76" s="79" t="s">
        <v>203</v>
      </c>
      <c r="B76" s="79"/>
      <c r="C76" s="32">
        <v>2000</v>
      </c>
    </row>
    <row r="77" spans="1:3" ht="8.25" customHeight="1">
      <c r="A77" s="9"/>
      <c r="B77" s="9"/>
      <c r="C77" s="32"/>
    </row>
    <row r="78" spans="1:3" ht="30.75" customHeight="1">
      <c r="A78" s="87" t="s">
        <v>325</v>
      </c>
      <c r="B78" s="88"/>
      <c r="C78" s="49">
        <f>C80+C81</f>
        <v>4206532</v>
      </c>
    </row>
    <row r="79" spans="1:3" ht="8.25" customHeight="1">
      <c r="A79" s="11"/>
      <c r="B79" s="9"/>
      <c r="C79" s="32"/>
    </row>
    <row r="80" spans="1:3" ht="15.75">
      <c r="A80" s="11" t="s">
        <v>263</v>
      </c>
      <c r="B80" s="11"/>
      <c r="C80" s="38">
        <v>2618402</v>
      </c>
    </row>
    <row r="81" spans="1:3" ht="15.75">
      <c r="A81" s="11" t="s">
        <v>264</v>
      </c>
      <c r="B81" s="11"/>
      <c r="C81" s="38">
        <v>1588130</v>
      </c>
    </row>
    <row r="82" spans="1:3" ht="7.5" customHeight="1">
      <c r="A82" s="11"/>
      <c r="B82" s="9"/>
      <c r="C82" s="38"/>
    </row>
    <row r="83" spans="1:3" ht="46.5" customHeight="1">
      <c r="A83" s="81" t="s">
        <v>182</v>
      </c>
      <c r="B83" s="81"/>
      <c r="C83" s="48">
        <f>C85+C86</f>
        <v>85189.89</v>
      </c>
    </row>
    <row r="84" spans="1:3" ht="8.25" customHeight="1">
      <c r="A84" s="11"/>
      <c r="B84" s="9"/>
      <c r="C84" s="38"/>
    </row>
    <row r="85" spans="1:3" ht="15.75">
      <c r="A85" s="11" t="s">
        <v>265</v>
      </c>
      <c r="B85" s="9"/>
      <c r="C85" s="38">
        <v>80906.6</v>
      </c>
    </row>
    <row r="86" spans="1:3" ht="15.75">
      <c r="A86" s="11" t="s">
        <v>266</v>
      </c>
      <c r="B86" s="9"/>
      <c r="C86" s="38">
        <v>4283.29</v>
      </c>
    </row>
    <row r="87" spans="1:3" ht="7.5" customHeight="1">
      <c r="A87" s="11"/>
      <c r="B87" s="9"/>
      <c r="C87" s="38"/>
    </row>
    <row r="88" spans="1:3" ht="15.75">
      <c r="A88" s="81" t="s">
        <v>183</v>
      </c>
      <c r="B88" s="81"/>
      <c r="C88" s="48">
        <f>C91+C95+C93+C97+C92+C99+C101</f>
        <v>2508315.47</v>
      </c>
    </row>
    <row r="89" spans="1:3" ht="6.75" customHeight="1">
      <c r="A89" s="11"/>
      <c r="B89" s="9"/>
      <c r="C89" s="38"/>
    </row>
    <row r="90" spans="1:3" ht="15.75">
      <c r="A90" s="20" t="s">
        <v>180</v>
      </c>
      <c r="B90" s="9"/>
      <c r="C90" s="38"/>
    </row>
    <row r="91" spans="1:3" ht="16.5" customHeight="1">
      <c r="A91" s="11" t="s">
        <v>267</v>
      </c>
      <c r="B91" s="9"/>
      <c r="C91" s="38">
        <v>98032.03</v>
      </c>
    </row>
    <row r="92" spans="1:3" ht="16.5" customHeight="1">
      <c r="A92" s="11" t="s">
        <v>194</v>
      </c>
      <c r="B92" s="9"/>
      <c r="C92" s="38">
        <v>209729.44</v>
      </c>
    </row>
    <row r="93" spans="1:3" ht="16.5" customHeight="1">
      <c r="A93" s="11" t="s">
        <v>193</v>
      </c>
      <c r="B93" s="9"/>
      <c r="C93" s="38">
        <v>70000</v>
      </c>
    </row>
    <row r="94" spans="1:3" ht="16.5" customHeight="1">
      <c r="A94" s="20" t="s">
        <v>181</v>
      </c>
      <c r="B94" s="9"/>
      <c r="C94" s="38"/>
    </row>
    <row r="95" spans="1:3" ht="16.5" customHeight="1">
      <c r="A95" s="79" t="s">
        <v>195</v>
      </c>
      <c r="B95" s="79"/>
      <c r="C95" s="38">
        <v>1805592</v>
      </c>
    </row>
    <row r="96" spans="1:3" ht="15.75">
      <c r="A96" s="20" t="s">
        <v>196</v>
      </c>
      <c r="B96" s="9"/>
      <c r="C96" s="38"/>
    </row>
    <row r="97" spans="1:3" ht="15.75">
      <c r="A97" s="79" t="s">
        <v>197</v>
      </c>
      <c r="B97" s="79"/>
      <c r="C97" s="38">
        <v>278002</v>
      </c>
    </row>
    <row r="98" spans="1:3" ht="15.75">
      <c r="A98" s="20" t="s">
        <v>201</v>
      </c>
      <c r="B98" s="9"/>
      <c r="C98" s="38"/>
    </row>
    <row r="99" spans="1:3" ht="15.75">
      <c r="A99" s="79" t="s">
        <v>202</v>
      </c>
      <c r="B99" s="79"/>
      <c r="C99" s="38">
        <v>42400</v>
      </c>
    </row>
    <row r="100" spans="1:3" ht="15.75">
      <c r="A100" s="20" t="s">
        <v>346</v>
      </c>
      <c r="B100" s="9"/>
      <c r="C100" s="38"/>
    </row>
    <row r="101" spans="1:3" ht="15.75">
      <c r="A101" s="79" t="s">
        <v>194</v>
      </c>
      <c r="B101" s="79"/>
      <c r="C101" s="38">
        <v>4560</v>
      </c>
    </row>
    <row r="102" spans="1:3" ht="15.75">
      <c r="A102" s="35"/>
      <c r="B102" s="35"/>
      <c r="C102" s="38"/>
    </row>
    <row r="103" spans="1:3" ht="37.5" customHeight="1">
      <c r="A103" s="122" t="s">
        <v>87</v>
      </c>
      <c r="B103" s="108"/>
      <c r="C103" s="109"/>
    </row>
    <row r="104" spans="1:3" ht="9.75" customHeight="1">
      <c r="A104" s="89"/>
      <c r="B104" s="89"/>
      <c r="C104" s="88"/>
    </row>
    <row r="105" spans="1:3" ht="33" customHeight="1">
      <c r="A105" s="98" t="s">
        <v>328</v>
      </c>
      <c r="B105" s="98"/>
      <c r="C105" s="50">
        <f>C107+C109</f>
        <v>654349.37</v>
      </c>
    </row>
    <row r="106" spans="1:3" ht="9" customHeight="1">
      <c r="A106" s="31"/>
      <c r="B106" s="31"/>
      <c r="C106" s="50"/>
    </row>
    <row r="107" spans="1:3" ht="31.5" customHeight="1">
      <c r="A107" s="89" t="s">
        <v>329</v>
      </c>
      <c r="B107" s="88"/>
      <c r="C107" s="32">
        <v>650819</v>
      </c>
    </row>
    <row r="108" spans="1:3" ht="7.5" customHeight="1">
      <c r="A108" s="9"/>
      <c r="B108" s="6"/>
      <c r="C108" s="36"/>
    </row>
    <row r="109" spans="1:3" ht="47.25" customHeight="1">
      <c r="A109" s="89" t="s">
        <v>330</v>
      </c>
      <c r="B109" s="88"/>
      <c r="C109" s="36">
        <v>3530.37</v>
      </c>
    </row>
    <row r="110" spans="1:3" ht="26.25" customHeight="1">
      <c r="A110" s="89"/>
      <c r="B110" s="88"/>
      <c r="C110" s="88"/>
    </row>
    <row r="111" spans="1:3" ht="15" customHeight="1">
      <c r="A111" s="9"/>
      <c r="B111" s="6"/>
      <c r="C111" s="6"/>
    </row>
    <row r="112" spans="1:3" ht="24" customHeight="1">
      <c r="A112" s="107" t="s">
        <v>88</v>
      </c>
      <c r="B112" s="108"/>
      <c r="C112" s="109"/>
    </row>
    <row r="113" spans="1:3" ht="5.25" customHeight="1">
      <c r="A113" s="88"/>
      <c r="B113" s="88"/>
      <c r="C113" s="8"/>
    </row>
    <row r="114" spans="1:3" ht="32.25" customHeight="1">
      <c r="A114" s="98" t="s">
        <v>331</v>
      </c>
      <c r="B114" s="98"/>
      <c r="C114" s="49">
        <f>C122+C119+C125+C130+C134+C138+C223+C225+C144+C149+C151+C153+C155+C157+C160+C164+C167+C170+C175+C178+C181+C183+C185+C190+C192+C194+C196+C201+C205+C208+C211+C215+C216+C220+C198+C141</f>
        <v>1907857.4199999997</v>
      </c>
    </row>
    <row r="115" spans="1:3" ht="18.75" customHeight="1">
      <c r="A115" s="91" t="s">
        <v>204</v>
      </c>
      <c r="B115" s="91"/>
      <c r="C115" s="91"/>
    </row>
    <row r="116" spans="1:3" ht="19.5" customHeight="1">
      <c r="A116" s="7" t="s">
        <v>27</v>
      </c>
      <c r="B116" s="11"/>
      <c r="C116" s="38"/>
    </row>
    <row r="117" spans="1:3" ht="17.25" customHeight="1" hidden="1">
      <c r="A117" s="7"/>
      <c r="B117" s="11"/>
      <c r="C117" s="38"/>
    </row>
    <row r="118" spans="1:3" ht="15.75" hidden="1">
      <c r="A118" s="7" t="s">
        <v>190</v>
      </c>
      <c r="B118" s="11"/>
      <c r="C118" s="38"/>
    </row>
    <row r="119" spans="1:3" ht="15.75" hidden="1">
      <c r="A119" s="17" t="s">
        <v>191</v>
      </c>
      <c r="B119" s="17"/>
      <c r="C119" s="39"/>
    </row>
    <row r="120" spans="1:3" ht="5.25" customHeight="1">
      <c r="A120" s="7"/>
      <c r="B120" s="11"/>
      <c r="C120" s="38"/>
    </row>
    <row r="121" spans="1:3" ht="19.5" customHeight="1">
      <c r="A121" s="7" t="s">
        <v>28</v>
      </c>
      <c r="B121" s="11"/>
      <c r="C121" s="38"/>
    </row>
    <row r="122" spans="1:3" ht="15.75">
      <c r="A122" s="17" t="s">
        <v>30</v>
      </c>
      <c r="B122" s="17"/>
      <c r="C122" s="39">
        <v>870.44</v>
      </c>
    </row>
    <row r="123" spans="1:3" ht="7.5" customHeight="1">
      <c r="A123" s="17"/>
      <c r="B123" s="15"/>
      <c r="C123" s="39"/>
    </row>
    <row r="124" spans="1:3" ht="17.25" customHeight="1">
      <c r="A124" s="34" t="s">
        <v>29</v>
      </c>
      <c r="B124" s="15"/>
      <c r="C124" s="39"/>
    </row>
    <row r="125" spans="1:3" ht="19.5" customHeight="1">
      <c r="A125" s="15" t="s">
        <v>31</v>
      </c>
      <c r="B125" s="17"/>
      <c r="C125" s="39">
        <v>258763.94</v>
      </c>
    </row>
    <row r="126" spans="1:3" ht="33.75" customHeight="1">
      <c r="A126" s="94" t="s">
        <v>185</v>
      </c>
      <c r="B126" s="106"/>
      <c r="C126" s="39"/>
    </row>
    <row r="127" spans="1:3" ht="15.75" customHeight="1" hidden="1">
      <c r="A127" s="94" t="s">
        <v>186</v>
      </c>
      <c r="B127" s="106"/>
      <c r="C127" s="60"/>
    </row>
    <row r="128" spans="1:3" ht="6.75" customHeight="1">
      <c r="A128" s="59"/>
      <c r="B128" s="59"/>
      <c r="C128" s="59"/>
    </row>
    <row r="129" spans="1:3" ht="15" customHeight="1">
      <c r="A129" s="105" t="s">
        <v>32</v>
      </c>
      <c r="B129" s="105"/>
      <c r="C129" s="39"/>
    </row>
    <row r="130" spans="1:3" ht="54.75" customHeight="1">
      <c r="A130" s="115" t="s">
        <v>187</v>
      </c>
      <c r="B130" s="115"/>
      <c r="C130" s="39">
        <v>89946.19</v>
      </c>
    </row>
    <row r="131" spans="1:3" ht="20.25" customHeight="1">
      <c r="A131" s="102" t="s">
        <v>332</v>
      </c>
      <c r="B131" s="102"/>
      <c r="C131" s="39"/>
    </row>
    <row r="132" spans="1:3" ht="6" customHeight="1">
      <c r="A132" s="17"/>
      <c r="B132" s="15"/>
      <c r="C132" s="39"/>
    </row>
    <row r="133" spans="1:3" ht="15.75">
      <c r="A133" s="34" t="s">
        <v>33</v>
      </c>
      <c r="B133" s="15"/>
      <c r="C133" s="39"/>
    </row>
    <row r="134" spans="1:3" ht="15.75" hidden="1">
      <c r="A134" s="94" t="s">
        <v>34</v>
      </c>
      <c r="B134" s="94"/>
      <c r="C134" s="39">
        <v>0</v>
      </c>
    </row>
    <row r="135" spans="1:3" ht="15" customHeight="1" hidden="1">
      <c r="A135" s="91" t="s">
        <v>119</v>
      </c>
      <c r="B135" s="91"/>
      <c r="C135" s="39"/>
    </row>
    <row r="136" spans="1:3" ht="68.25" customHeight="1" hidden="1">
      <c r="A136" s="115" t="s">
        <v>111</v>
      </c>
      <c r="B136" s="115"/>
      <c r="C136" s="39"/>
    </row>
    <row r="137" spans="1:3" ht="4.5" customHeight="1">
      <c r="A137" s="17"/>
      <c r="B137" s="15"/>
      <c r="C137" s="39"/>
    </row>
    <row r="138" spans="1:3" ht="33" customHeight="1">
      <c r="A138" s="114" t="s">
        <v>394</v>
      </c>
      <c r="B138" s="114"/>
      <c r="C138" s="39">
        <v>8949.26</v>
      </c>
    </row>
    <row r="139" spans="1:3" ht="4.5" customHeight="1">
      <c r="A139" s="17"/>
      <c r="B139" s="15"/>
      <c r="C139" s="39"/>
    </row>
    <row r="140" spans="1:3" ht="15.75">
      <c r="A140" s="34" t="s">
        <v>209</v>
      </c>
      <c r="B140" s="15"/>
      <c r="C140" s="39"/>
    </row>
    <row r="141" spans="1:3" ht="17.25" customHeight="1">
      <c r="A141" s="90" t="s">
        <v>208</v>
      </c>
      <c r="B141" s="90"/>
      <c r="C141" s="39">
        <v>440</v>
      </c>
    </row>
    <row r="142" spans="1:3" ht="7.5" customHeight="1">
      <c r="A142" s="17"/>
      <c r="B142" s="15"/>
      <c r="C142" s="39"/>
    </row>
    <row r="143" spans="1:3" ht="49.5" customHeight="1">
      <c r="A143" s="105" t="s">
        <v>35</v>
      </c>
      <c r="B143" s="105"/>
      <c r="C143" s="39"/>
    </row>
    <row r="144" spans="1:3" ht="33.75" customHeight="1">
      <c r="A144" s="94" t="s">
        <v>395</v>
      </c>
      <c r="B144" s="94"/>
      <c r="C144" s="39">
        <v>27568.58</v>
      </c>
    </row>
    <row r="145" spans="1:3" ht="15.75">
      <c r="A145" s="115" t="s">
        <v>396</v>
      </c>
      <c r="B145" s="115"/>
      <c r="C145" s="39"/>
    </row>
    <row r="146" spans="1:3" ht="6.75" customHeight="1">
      <c r="A146" s="15"/>
      <c r="B146" s="15"/>
      <c r="C146" s="39"/>
    </row>
    <row r="147" spans="1:3" ht="18.75" customHeight="1">
      <c r="A147" s="104" t="s">
        <v>333</v>
      </c>
      <c r="B147" s="104"/>
      <c r="C147" s="39"/>
    </row>
    <row r="148" spans="1:3" ht="18.75" customHeight="1">
      <c r="A148" s="67" t="s">
        <v>188</v>
      </c>
      <c r="B148" s="66">
        <f>C149+C151+C153+C155+C157+C160</f>
        <v>379199.92</v>
      </c>
      <c r="C148" s="39"/>
    </row>
    <row r="149" spans="1:3" ht="15.75">
      <c r="A149" s="94" t="s">
        <v>0</v>
      </c>
      <c r="B149" s="94"/>
      <c r="C149" s="39">
        <v>352293.6</v>
      </c>
    </row>
    <row r="150" spans="1:3" ht="2.25" customHeight="1">
      <c r="A150" s="17"/>
      <c r="B150" s="15"/>
      <c r="C150" s="39"/>
    </row>
    <row r="151" spans="1:3" ht="15.75">
      <c r="A151" s="91" t="s">
        <v>1</v>
      </c>
      <c r="B151" s="91"/>
      <c r="C151" s="39">
        <v>12984</v>
      </c>
    </row>
    <row r="152" spans="1:3" ht="3" customHeight="1">
      <c r="A152" s="17"/>
      <c r="B152" s="15"/>
      <c r="C152" s="39"/>
    </row>
    <row r="153" spans="1:3" ht="15.75">
      <c r="A153" s="91" t="s">
        <v>2</v>
      </c>
      <c r="B153" s="91"/>
      <c r="C153" s="39">
        <v>3407</v>
      </c>
    </row>
    <row r="154" spans="1:3" ht="3.75" customHeight="1">
      <c r="A154" s="17"/>
      <c r="B154" s="15"/>
      <c r="C154" s="39"/>
    </row>
    <row r="155" spans="1:3" ht="15.75">
      <c r="A155" s="17" t="s">
        <v>108</v>
      </c>
      <c r="B155" s="17"/>
      <c r="C155" s="39">
        <v>520</v>
      </c>
    </row>
    <row r="156" spans="1:3" ht="3.75" customHeight="1">
      <c r="A156" s="17"/>
      <c r="B156" s="17"/>
      <c r="C156" s="39"/>
    </row>
    <row r="157" spans="1:3" ht="15.75">
      <c r="A157" s="17" t="s">
        <v>397</v>
      </c>
      <c r="B157" s="17"/>
      <c r="C157" s="39">
        <v>5050</v>
      </c>
    </row>
    <row r="158" spans="1:3" ht="15.75">
      <c r="A158" s="115" t="s">
        <v>398</v>
      </c>
      <c r="B158" s="115"/>
      <c r="C158" s="39"/>
    </row>
    <row r="159" spans="1:3" ht="5.25" customHeight="1">
      <c r="A159" s="17"/>
      <c r="B159" s="17"/>
      <c r="C159" s="39"/>
    </row>
    <row r="160" spans="1:3" ht="30.75" customHeight="1">
      <c r="A160" s="94" t="s">
        <v>205</v>
      </c>
      <c r="B160" s="106"/>
      <c r="C160" s="39">
        <v>4945.32</v>
      </c>
    </row>
    <row r="161" spans="1:3" ht="9.75" customHeight="1">
      <c r="A161" s="15"/>
      <c r="B161" s="17"/>
      <c r="C161" s="39"/>
    </row>
    <row r="162" spans="1:3" ht="15.75" customHeight="1">
      <c r="A162" s="116" t="s">
        <v>334</v>
      </c>
      <c r="B162" s="116"/>
      <c r="C162" s="116"/>
    </row>
    <row r="163" spans="1:2" ht="15.75" customHeight="1">
      <c r="A163" s="67" t="s">
        <v>188</v>
      </c>
      <c r="B163" s="66">
        <f>C164+C167+C170+C175+C178+C183+C190+C192+C185</f>
        <v>948945.58</v>
      </c>
    </row>
    <row r="164" spans="1:3" ht="15.75">
      <c r="A164" s="94" t="s">
        <v>3</v>
      </c>
      <c r="B164" s="106"/>
      <c r="C164" s="39">
        <v>144530.58</v>
      </c>
    </row>
    <row r="165" spans="1:3" ht="17.25" customHeight="1" hidden="1">
      <c r="A165" s="91" t="s">
        <v>120</v>
      </c>
      <c r="B165" s="91"/>
      <c r="C165" s="39"/>
    </row>
    <row r="166" spans="1:3" ht="3.75" customHeight="1">
      <c r="A166" s="15"/>
      <c r="B166" s="15"/>
      <c r="C166" s="39"/>
    </row>
    <row r="167" spans="1:3" ht="15.75">
      <c r="A167" s="91" t="s">
        <v>4</v>
      </c>
      <c r="B167" s="91"/>
      <c r="C167" s="39">
        <v>633208.61</v>
      </c>
    </row>
    <row r="168" spans="1:3" ht="16.5" customHeight="1" hidden="1">
      <c r="A168" s="91" t="s">
        <v>121</v>
      </c>
      <c r="B168" s="91"/>
      <c r="C168" s="39"/>
    </row>
    <row r="169" spans="1:3" ht="1.5" customHeight="1">
      <c r="A169" s="15"/>
      <c r="B169" s="15"/>
      <c r="C169" s="39"/>
    </row>
    <row r="170" spans="1:3" ht="15.75">
      <c r="A170" s="91" t="s">
        <v>5</v>
      </c>
      <c r="B170" s="91"/>
      <c r="C170" s="39">
        <v>1887</v>
      </c>
    </row>
    <row r="171" spans="1:3" ht="16.5" customHeight="1" hidden="1">
      <c r="A171" s="91" t="s">
        <v>122</v>
      </c>
      <c r="B171" s="91"/>
      <c r="C171" s="14"/>
    </row>
    <row r="172" spans="1:3" ht="3" customHeight="1">
      <c r="A172" s="15"/>
      <c r="B172" s="15"/>
      <c r="C172" s="14"/>
    </row>
    <row r="173" spans="1:3" ht="29.25" customHeight="1" hidden="1">
      <c r="A173" s="92" t="s">
        <v>177</v>
      </c>
      <c r="B173" s="92"/>
      <c r="C173" s="92"/>
    </row>
    <row r="174" spans="1:3" ht="8.25" customHeight="1" hidden="1">
      <c r="A174" s="15"/>
      <c r="B174" s="15"/>
      <c r="C174" s="14"/>
    </row>
    <row r="175" spans="1:3" ht="15.75">
      <c r="A175" s="94" t="s">
        <v>7</v>
      </c>
      <c r="B175" s="94"/>
      <c r="C175" s="39">
        <v>72064.5</v>
      </c>
    </row>
    <row r="176" spans="1:3" ht="15.75" hidden="1">
      <c r="A176" s="17" t="s">
        <v>123</v>
      </c>
      <c r="B176" s="15"/>
      <c r="C176" s="39"/>
    </row>
    <row r="177" spans="1:3" ht="3" customHeight="1">
      <c r="A177" s="17"/>
      <c r="B177" s="15"/>
      <c r="C177" s="39"/>
    </row>
    <row r="178" spans="1:3" ht="15.75">
      <c r="A178" s="17" t="s">
        <v>399</v>
      </c>
      <c r="B178" s="15"/>
      <c r="C178" s="39">
        <v>11655.52</v>
      </c>
    </row>
    <row r="179" spans="1:3" ht="15.75">
      <c r="A179" s="76" t="s">
        <v>400</v>
      </c>
      <c r="B179" s="17"/>
      <c r="C179" s="39"/>
    </row>
    <row r="180" spans="1:3" ht="3" customHeight="1">
      <c r="A180" s="17"/>
      <c r="B180" s="17"/>
      <c r="C180" s="39"/>
    </row>
    <row r="181" spans="1:3" ht="15.75">
      <c r="A181" s="17" t="s">
        <v>6</v>
      </c>
      <c r="B181" s="17"/>
      <c r="C181" s="39">
        <v>0</v>
      </c>
    </row>
    <row r="182" spans="1:3" ht="3.75" customHeight="1">
      <c r="A182" s="17"/>
      <c r="B182" s="17"/>
      <c r="C182" s="39"/>
    </row>
    <row r="183" spans="1:3" ht="15.75">
      <c r="A183" s="17" t="s">
        <v>8</v>
      </c>
      <c r="B183" s="17"/>
      <c r="C183" s="39">
        <v>42200</v>
      </c>
    </row>
    <row r="184" spans="1:3" ht="3.75" customHeight="1">
      <c r="A184" s="17"/>
      <c r="B184" s="17"/>
      <c r="C184" s="39"/>
    </row>
    <row r="185" spans="1:3" ht="13.5" customHeight="1">
      <c r="A185" s="17" t="s">
        <v>402</v>
      </c>
      <c r="B185" s="17"/>
      <c r="C185" s="39">
        <v>34813.2</v>
      </c>
    </row>
    <row r="186" spans="1:3" ht="18" customHeight="1" hidden="1">
      <c r="A186" s="17" t="s">
        <v>124</v>
      </c>
      <c r="B186" s="17"/>
      <c r="C186" s="39"/>
    </row>
    <row r="187" spans="1:3" ht="3.75" customHeight="1">
      <c r="A187" s="17"/>
      <c r="B187" s="17"/>
      <c r="C187" s="39"/>
    </row>
    <row r="188" spans="1:3" ht="15.75">
      <c r="A188" s="76" t="s">
        <v>401</v>
      </c>
      <c r="B188" s="17"/>
      <c r="C188" s="39"/>
    </row>
    <row r="189" spans="1:3" ht="2.25" customHeight="1">
      <c r="A189" s="17"/>
      <c r="B189" s="17"/>
      <c r="C189" s="39"/>
    </row>
    <row r="190" spans="1:3" ht="15.75">
      <c r="A190" s="17" t="s">
        <v>9</v>
      </c>
      <c r="B190" s="17"/>
      <c r="C190" s="39">
        <v>3671.4</v>
      </c>
    </row>
    <row r="191" spans="1:3" ht="3" customHeight="1">
      <c r="A191" s="17"/>
      <c r="B191" s="17"/>
      <c r="C191" s="39"/>
    </row>
    <row r="192" spans="1:3" ht="15.75">
      <c r="A192" s="17" t="s">
        <v>10</v>
      </c>
      <c r="B192" s="17"/>
      <c r="C192" s="39">
        <v>4914.77</v>
      </c>
    </row>
    <row r="193" spans="1:3" ht="3" customHeight="1">
      <c r="A193" s="17"/>
      <c r="B193" s="17"/>
      <c r="C193" s="39"/>
    </row>
    <row r="194" spans="1:3" ht="15.75">
      <c r="A194" s="17" t="s">
        <v>11</v>
      </c>
      <c r="B194" s="17"/>
      <c r="C194" s="39">
        <v>14858.5</v>
      </c>
    </row>
    <row r="195" spans="1:3" ht="3.75" customHeight="1">
      <c r="A195" s="17"/>
      <c r="B195" s="17"/>
      <c r="C195" s="39"/>
    </row>
    <row r="196" spans="1:3" ht="15.75">
      <c r="A196" s="17" t="s">
        <v>12</v>
      </c>
      <c r="B196" s="17"/>
      <c r="C196" s="39">
        <v>15.4</v>
      </c>
    </row>
    <row r="197" spans="1:3" ht="3" customHeight="1" hidden="1">
      <c r="A197" s="17"/>
      <c r="B197" s="17"/>
      <c r="C197" s="39"/>
    </row>
    <row r="198" spans="1:3" ht="15.75" hidden="1">
      <c r="A198" s="17" t="s">
        <v>112</v>
      </c>
      <c r="B198" s="17"/>
      <c r="C198" s="39"/>
    </row>
    <row r="199" spans="1:3" ht="6.75" customHeight="1">
      <c r="A199" s="17"/>
      <c r="B199" s="17"/>
      <c r="C199" s="39"/>
    </row>
    <row r="200" spans="1:3" ht="15.75">
      <c r="A200" s="34" t="s">
        <v>13</v>
      </c>
      <c r="B200" s="17"/>
      <c r="C200" s="39"/>
    </row>
    <row r="201" spans="1:3" ht="15.75">
      <c r="A201" s="17" t="s">
        <v>14</v>
      </c>
      <c r="B201" s="17"/>
      <c r="C201" s="39">
        <v>11080.75</v>
      </c>
    </row>
    <row r="202" spans="1:3" ht="15.75" hidden="1">
      <c r="A202" s="17" t="s">
        <v>125</v>
      </c>
      <c r="B202" s="17"/>
      <c r="C202" s="39"/>
    </row>
    <row r="203" spans="1:3" ht="3.75" customHeight="1">
      <c r="A203" s="17"/>
      <c r="B203" s="17"/>
      <c r="C203" s="39"/>
    </row>
    <row r="204" spans="1:3" ht="15.75">
      <c r="A204" s="34" t="s">
        <v>15</v>
      </c>
      <c r="B204" s="17"/>
      <c r="C204" s="39"/>
    </row>
    <row r="205" spans="1:3" ht="15.75">
      <c r="A205" s="17" t="s">
        <v>16</v>
      </c>
      <c r="B205" s="17"/>
      <c r="C205" s="39">
        <v>17521</v>
      </c>
    </row>
    <row r="206" spans="1:3" ht="15.75" hidden="1">
      <c r="A206" s="17" t="s">
        <v>126</v>
      </c>
      <c r="B206" s="17"/>
      <c r="C206" s="39"/>
    </row>
    <row r="207" spans="1:3" ht="0.75" customHeight="1">
      <c r="A207" s="94"/>
      <c r="B207" s="94"/>
      <c r="C207" s="39"/>
    </row>
    <row r="208" spans="1:3" ht="15" customHeight="1">
      <c r="A208" s="91" t="s">
        <v>113</v>
      </c>
      <c r="B208" s="91"/>
      <c r="C208" s="39">
        <v>1440</v>
      </c>
    </row>
    <row r="209" spans="1:3" ht="5.25" customHeight="1">
      <c r="A209" s="17"/>
      <c r="B209" s="17"/>
      <c r="C209" s="39"/>
    </row>
    <row r="210" spans="1:3" ht="15.75">
      <c r="A210" s="34" t="s">
        <v>17</v>
      </c>
      <c r="B210" s="17"/>
      <c r="C210" s="39"/>
    </row>
    <row r="211" spans="1:3" ht="15.75">
      <c r="A211" s="17" t="s">
        <v>18</v>
      </c>
      <c r="B211" s="17"/>
      <c r="C211" s="39">
        <v>32535.43</v>
      </c>
    </row>
    <row r="212" spans="1:3" ht="15.75" hidden="1">
      <c r="A212" s="17" t="s">
        <v>127</v>
      </c>
      <c r="B212" s="17"/>
      <c r="C212" s="39"/>
    </row>
    <row r="213" spans="1:3" ht="4.5" customHeight="1">
      <c r="A213" s="17"/>
      <c r="B213" s="17"/>
      <c r="C213" s="39"/>
    </row>
    <row r="214" spans="1:3" ht="15.75">
      <c r="A214" s="34" t="s">
        <v>19</v>
      </c>
      <c r="B214" s="17"/>
      <c r="C214" s="39"/>
    </row>
    <row r="215" spans="1:3" ht="34.5" customHeight="1">
      <c r="A215" s="101" t="s">
        <v>403</v>
      </c>
      <c r="B215" s="101"/>
      <c r="C215" s="39">
        <v>4549.09</v>
      </c>
    </row>
    <row r="216" spans="1:3" ht="15.75">
      <c r="A216" s="17" t="s">
        <v>20</v>
      </c>
      <c r="B216" s="17"/>
      <c r="C216" s="39">
        <v>7477.17</v>
      </c>
    </row>
    <row r="217" spans="1:3" ht="15.75" hidden="1">
      <c r="A217" s="17" t="s">
        <v>128</v>
      </c>
      <c r="B217" s="17"/>
      <c r="C217" s="39"/>
    </row>
    <row r="218" spans="1:3" ht="4.5" customHeight="1">
      <c r="A218" s="17"/>
      <c r="B218" s="17"/>
      <c r="C218" s="39"/>
    </row>
    <row r="219" spans="1:3" ht="15.75">
      <c r="A219" s="34" t="s">
        <v>21</v>
      </c>
      <c r="B219" s="17"/>
      <c r="C219" s="39"/>
    </row>
    <row r="220" spans="1:3" ht="15.75">
      <c r="A220" s="94" t="s">
        <v>22</v>
      </c>
      <c r="B220" s="106"/>
      <c r="C220" s="39">
        <v>95017.06</v>
      </c>
    </row>
    <row r="221" spans="1:3" ht="4.5" customHeight="1">
      <c r="A221" s="17"/>
      <c r="B221" s="15"/>
      <c r="C221" s="39"/>
    </row>
    <row r="222" spans="1:3" ht="14.25" customHeight="1">
      <c r="A222" s="34" t="s">
        <v>189</v>
      </c>
      <c r="B222" s="17"/>
      <c r="C222" s="39"/>
    </row>
    <row r="223" spans="1:3" ht="15" customHeight="1">
      <c r="A223" s="94" t="s">
        <v>206</v>
      </c>
      <c r="B223" s="106"/>
      <c r="C223" s="39">
        <v>3760.98</v>
      </c>
    </row>
    <row r="224" spans="1:3" ht="4.5" customHeight="1">
      <c r="A224" s="15"/>
      <c r="B224" s="17"/>
      <c r="C224" s="39"/>
    </row>
    <row r="225" spans="1:3" ht="33" customHeight="1">
      <c r="A225" s="91" t="s">
        <v>347</v>
      </c>
      <c r="B225" s="91"/>
      <c r="C225" s="39">
        <v>4918.13</v>
      </c>
    </row>
    <row r="226" spans="1:3" ht="5.25" customHeight="1">
      <c r="A226" s="15"/>
      <c r="B226" s="17"/>
      <c r="C226" s="39"/>
    </row>
    <row r="227" spans="1:3" ht="29.25" customHeight="1" thickBot="1">
      <c r="A227" s="117" t="s">
        <v>310</v>
      </c>
      <c r="B227" s="118"/>
      <c r="C227" s="56">
        <f>C48+C59+C73+C78+C105+C114+C83+C88</f>
        <v>10793905.39</v>
      </c>
    </row>
    <row r="228" spans="1:3" ht="12.75" customHeight="1" thickTop="1">
      <c r="A228" s="11"/>
      <c r="B228" s="11"/>
      <c r="C228" s="8"/>
    </row>
    <row r="229" spans="1:3" ht="12.75" customHeight="1">
      <c r="A229" s="11"/>
      <c r="B229" s="11"/>
      <c r="C229" s="8"/>
    </row>
    <row r="230" spans="1:3" ht="12.75" customHeight="1">
      <c r="A230" s="11"/>
      <c r="B230" s="11"/>
      <c r="C230" s="8"/>
    </row>
    <row r="231" spans="1:3" ht="12.75" customHeight="1">
      <c r="A231" s="11"/>
      <c r="B231" s="11"/>
      <c r="C231" s="8"/>
    </row>
    <row r="232" spans="1:3" ht="27" customHeight="1">
      <c r="A232" s="11"/>
      <c r="B232" s="11"/>
      <c r="C232" s="8"/>
    </row>
    <row r="233" spans="1:3" ht="24.75" customHeight="1">
      <c r="A233" s="82" t="s">
        <v>307</v>
      </c>
      <c r="B233" s="83"/>
      <c r="C233" s="84"/>
    </row>
    <row r="234" spans="1:3" ht="11.25" customHeight="1">
      <c r="A234" s="11"/>
      <c r="B234" s="9"/>
      <c r="C234" s="8"/>
    </row>
    <row r="235" spans="1:3" ht="15.75">
      <c r="A235" s="7" t="s">
        <v>233</v>
      </c>
      <c r="B235" s="62"/>
      <c r="C235" s="48"/>
    </row>
    <row r="236" spans="1:3" ht="6" customHeight="1">
      <c r="A236" s="7"/>
      <c r="B236" s="63"/>
      <c r="C236" s="48"/>
    </row>
    <row r="237" spans="1:3" ht="47.25" customHeight="1">
      <c r="A237" s="81" t="s">
        <v>348</v>
      </c>
      <c r="B237" s="81"/>
      <c r="C237" s="81"/>
    </row>
    <row r="238" spans="1:3" ht="9.75" customHeight="1">
      <c r="A238" s="13"/>
      <c r="B238" s="46"/>
      <c r="C238" s="6"/>
    </row>
    <row r="239" spans="1:3" ht="29.25" customHeight="1" hidden="1">
      <c r="A239" s="79" t="s">
        <v>103</v>
      </c>
      <c r="B239" s="79"/>
      <c r="C239" s="79"/>
    </row>
    <row r="240" spans="1:3" ht="13.5" customHeight="1" hidden="1">
      <c r="A240" s="9"/>
      <c r="B240" s="6"/>
      <c r="C240" s="8"/>
    </row>
    <row r="241" spans="1:3" ht="30" customHeight="1">
      <c r="A241" s="79" t="s">
        <v>234</v>
      </c>
      <c r="B241" s="79"/>
      <c r="C241" s="8"/>
    </row>
    <row r="242" spans="1:3" ht="10.5" customHeight="1">
      <c r="A242" s="9"/>
      <c r="B242" s="11"/>
      <c r="C242" s="8"/>
    </row>
    <row r="243" spans="1:3" ht="23.25" customHeight="1">
      <c r="A243" s="107" t="s">
        <v>308</v>
      </c>
      <c r="B243" s="108"/>
      <c r="C243" s="109"/>
    </row>
    <row r="244" spans="1:3" ht="12" customHeight="1">
      <c r="A244" s="11"/>
      <c r="B244" s="13"/>
      <c r="C244" s="8"/>
    </row>
    <row r="245" spans="1:3" ht="30.75" customHeight="1">
      <c r="A245" s="119" t="s">
        <v>104</v>
      </c>
      <c r="B245" s="89"/>
      <c r="C245" s="8"/>
    </row>
    <row r="246" spans="1:3" ht="9" customHeight="1">
      <c r="A246" s="11"/>
      <c r="B246" s="5"/>
      <c r="C246" s="8"/>
    </row>
    <row r="247" spans="1:3" ht="15.75">
      <c r="A247" s="55" t="s">
        <v>210</v>
      </c>
      <c r="B247" s="5"/>
      <c r="C247" s="8"/>
    </row>
    <row r="248" spans="1:3" ht="18" customHeight="1">
      <c r="A248" s="11" t="s">
        <v>211</v>
      </c>
      <c r="B248" s="5"/>
      <c r="C248" s="47">
        <v>10000</v>
      </c>
    </row>
    <row r="249" spans="1:3" ht="4.5" customHeight="1">
      <c r="A249" s="11"/>
      <c r="B249" s="18"/>
      <c r="C249" s="47"/>
    </row>
    <row r="250" spans="1:3" ht="15.75">
      <c r="A250" s="55" t="s">
        <v>45</v>
      </c>
      <c r="B250" s="18"/>
      <c r="C250" s="47"/>
    </row>
    <row r="251" spans="1:3" ht="15.75">
      <c r="A251" s="11" t="s">
        <v>319</v>
      </c>
      <c r="B251" s="11"/>
      <c r="C251" s="47">
        <v>12464.57</v>
      </c>
    </row>
    <row r="252" spans="1:3" ht="18" customHeight="1">
      <c r="A252" s="89" t="s">
        <v>46</v>
      </c>
      <c r="B252" s="88"/>
      <c r="C252" s="47"/>
    </row>
    <row r="253" spans="1:3" ht="4.5" customHeight="1">
      <c r="A253" s="11"/>
      <c r="B253" s="11"/>
      <c r="C253" s="47"/>
    </row>
    <row r="254" spans="1:3" ht="15.75">
      <c r="A254" s="55" t="s">
        <v>47</v>
      </c>
      <c r="B254" s="11"/>
      <c r="C254" s="47"/>
    </row>
    <row r="255" spans="1:3" ht="15.75">
      <c r="A255" s="11" t="s">
        <v>49</v>
      </c>
      <c r="B255" s="11"/>
      <c r="C255" s="47">
        <v>368577.88</v>
      </c>
    </row>
    <row r="256" spans="1:3" ht="15.75">
      <c r="A256" s="93" t="s">
        <v>336</v>
      </c>
      <c r="B256" s="93"/>
      <c r="C256" s="47"/>
    </row>
    <row r="257" spans="1:3" ht="15.75">
      <c r="A257" s="6" t="s">
        <v>313</v>
      </c>
      <c r="B257" s="6"/>
      <c r="C257" s="47"/>
    </row>
    <row r="258" spans="1:3" ht="8.25" customHeight="1">
      <c r="A258" s="11"/>
      <c r="B258" s="11"/>
      <c r="C258" s="47"/>
    </row>
    <row r="259" spans="1:3" ht="13.5" customHeight="1">
      <c r="A259" s="55" t="s">
        <v>50</v>
      </c>
      <c r="B259" s="11"/>
      <c r="C259" s="47"/>
    </row>
    <row r="260" spans="1:3" ht="15.75">
      <c r="A260" s="11" t="s">
        <v>101</v>
      </c>
      <c r="B260" s="11"/>
      <c r="C260" s="47">
        <v>219346.5</v>
      </c>
    </row>
    <row r="261" spans="1:3" ht="15.75" hidden="1">
      <c r="A261" s="11" t="s">
        <v>129</v>
      </c>
      <c r="B261" s="11"/>
      <c r="C261" s="47"/>
    </row>
    <row r="262" spans="1:3" ht="30" customHeight="1" hidden="1">
      <c r="A262" s="79" t="s">
        <v>315</v>
      </c>
      <c r="B262" s="79"/>
      <c r="C262" s="53"/>
    </row>
    <row r="263" spans="1:3" ht="47.25" customHeight="1">
      <c r="A263" s="89" t="s">
        <v>166</v>
      </c>
      <c r="B263" s="89"/>
      <c r="C263" s="37"/>
    </row>
    <row r="264" spans="1:3" ht="6" customHeight="1">
      <c r="A264" s="11"/>
      <c r="B264" s="11"/>
      <c r="C264" s="47"/>
    </row>
    <row r="265" spans="1:3" ht="13.5" customHeight="1" hidden="1">
      <c r="A265" s="55" t="s">
        <v>115</v>
      </c>
      <c r="B265" s="11"/>
      <c r="C265" s="47"/>
    </row>
    <row r="266" spans="1:3" ht="13.5" customHeight="1" hidden="1">
      <c r="A266" s="11" t="s">
        <v>116</v>
      </c>
      <c r="B266" s="11"/>
      <c r="C266" s="47"/>
    </row>
    <row r="267" spans="1:3" ht="13.5" customHeight="1" hidden="1">
      <c r="A267" s="11" t="s">
        <v>117</v>
      </c>
      <c r="B267" s="11"/>
      <c r="C267" s="47"/>
    </row>
    <row r="268" spans="1:3" ht="33.75" customHeight="1" hidden="1">
      <c r="A268" s="94"/>
      <c r="B268" s="94"/>
      <c r="C268" s="47"/>
    </row>
    <row r="269" spans="1:3" ht="13.5" customHeight="1">
      <c r="A269" s="55" t="s">
        <v>51</v>
      </c>
      <c r="B269" s="11"/>
      <c r="C269" s="47"/>
    </row>
    <row r="270" spans="1:3" ht="15.75">
      <c r="A270" s="11" t="s">
        <v>268</v>
      </c>
      <c r="B270" s="11"/>
      <c r="C270" s="47">
        <v>64090.82</v>
      </c>
    </row>
    <row r="271" spans="1:3" ht="46.5" customHeight="1">
      <c r="A271" s="102" t="s">
        <v>337</v>
      </c>
      <c r="B271" s="102"/>
      <c r="C271" s="47"/>
    </row>
    <row r="272" spans="1:3" ht="3.75" customHeight="1">
      <c r="A272" s="15"/>
      <c r="B272" s="15"/>
      <c r="C272" s="47"/>
    </row>
    <row r="273" spans="1:3" ht="12.75" customHeight="1">
      <c r="A273" s="55" t="s">
        <v>52</v>
      </c>
      <c r="B273" s="15"/>
      <c r="C273" s="47"/>
    </row>
    <row r="274" spans="1:3" ht="15.75">
      <c r="A274" s="11" t="s">
        <v>269</v>
      </c>
      <c r="B274" s="11"/>
      <c r="C274" s="47">
        <v>48230.62</v>
      </c>
    </row>
    <row r="275" spans="1:3" ht="15.75" hidden="1">
      <c r="A275" s="11" t="s">
        <v>130</v>
      </c>
      <c r="B275" s="11"/>
      <c r="C275" s="47"/>
    </row>
    <row r="276" spans="1:3" ht="34.5" customHeight="1" hidden="1">
      <c r="A276" s="79" t="s">
        <v>316</v>
      </c>
      <c r="B276" s="79"/>
      <c r="C276" s="53"/>
    </row>
    <row r="277" spans="1:3" ht="33.75" customHeight="1">
      <c r="A277" s="97" t="s">
        <v>235</v>
      </c>
      <c r="B277" s="97"/>
      <c r="C277" s="47"/>
    </row>
    <row r="278" spans="1:3" ht="16.5" customHeight="1">
      <c r="A278" s="78" t="s">
        <v>338</v>
      </c>
      <c r="B278" s="78"/>
      <c r="C278" s="47"/>
    </row>
    <row r="279" spans="1:3" ht="15.75">
      <c r="A279" s="74" t="s">
        <v>89</v>
      </c>
      <c r="B279" s="74"/>
      <c r="C279" s="47"/>
    </row>
    <row r="280" spans="1:3" ht="11.25" customHeight="1" hidden="1">
      <c r="A280" s="11"/>
      <c r="B280" s="11"/>
      <c r="C280" s="47"/>
    </row>
    <row r="281" spans="1:3" ht="15.75" hidden="1">
      <c r="A281" s="55" t="s">
        <v>53</v>
      </c>
      <c r="B281" s="11"/>
      <c r="C281" s="47"/>
    </row>
    <row r="282" spans="1:3" ht="15.75" hidden="1">
      <c r="A282" s="11" t="s">
        <v>169</v>
      </c>
      <c r="B282" s="11"/>
      <c r="C282" s="47">
        <v>0</v>
      </c>
    </row>
    <row r="283" spans="1:3" ht="7.5" customHeight="1">
      <c r="A283" s="9"/>
      <c r="B283" s="9"/>
      <c r="C283" s="37"/>
    </row>
    <row r="284" spans="1:3" ht="13.5" customHeight="1">
      <c r="A284" s="55" t="s">
        <v>54</v>
      </c>
      <c r="B284" s="9"/>
      <c r="C284" s="37"/>
    </row>
    <row r="285" spans="1:3" ht="15.75">
      <c r="A285" s="89" t="s">
        <v>270</v>
      </c>
      <c r="B285" s="88"/>
      <c r="C285" s="47">
        <v>2837.66</v>
      </c>
    </row>
    <row r="286" spans="1:3" ht="15.75" hidden="1">
      <c r="A286" s="79" t="s">
        <v>131</v>
      </c>
      <c r="B286" s="79"/>
      <c r="C286" s="47"/>
    </row>
    <row r="287" spans="1:3" ht="15.75">
      <c r="A287" s="11" t="s">
        <v>320</v>
      </c>
      <c r="B287" s="11"/>
      <c r="C287" s="47"/>
    </row>
    <row r="288" spans="1:3" ht="4.5" customHeight="1">
      <c r="A288" s="11"/>
      <c r="B288" s="11"/>
      <c r="C288" s="47"/>
    </row>
    <row r="289" spans="1:3" ht="15.75">
      <c r="A289" s="55" t="s">
        <v>55</v>
      </c>
      <c r="B289" s="11"/>
      <c r="C289" s="47"/>
    </row>
    <row r="290" spans="1:3" ht="15.75">
      <c r="A290" s="9" t="s">
        <v>271</v>
      </c>
      <c r="B290" s="9"/>
      <c r="C290" s="47">
        <v>127254.71</v>
      </c>
    </row>
    <row r="291" spans="1:3" ht="15.75" hidden="1">
      <c r="A291" s="79" t="s">
        <v>132</v>
      </c>
      <c r="B291" s="79"/>
      <c r="C291" s="47"/>
    </row>
    <row r="292" spans="1:3" ht="31.5" customHeight="1">
      <c r="A292" s="89" t="s">
        <v>102</v>
      </c>
      <c r="B292" s="89"/>
      <c r="C292" s="47"/>
    </row>
    <row r="293" spans="1:3" ht="4.5" customHeight="1">
      <c r="A293" s="9"/>
      <c r="B293" s="9"/>
      <c r="C293" s="47"/>
    </row>
    <row r="294" spans="1:3" ht="14.25" customHeight="1">
      <c r="A294" s="55" t="s">
        <v>56</v>
      </c>
      <c r="B294" s="9"/>
      <c r="C294" s="47"/>
    </row>
    <row r="295" spans="1:3" ht="15.75">
      <c r="A295" s="9" t="s">
        <v>272</v>
      </c>
      <c r="B295" s="9"/>
      <c r="C295" s="47">
        <v>36966.95</v>
      </c>
    </row>
    <row r="296" spans="1:3" ht="18.75" customHeight="1" hidden="1">
      <c r="A296" s="79" t="s">
        <v>133</v>
      </c>
      <c r="B296" s="79"/>
      <c r="C296" s="47"/>
    </row>
    <row r="297" spans="1:3" ht="32.25" customHeight="1">
      <c r="A297" s="97" t="s">
        <v>236</v>
      </c>
      <c r="B297" s="97"/>
      <c r="C297" s="47"/>
    </row>
    <row r="298" spans="1:3" ht="6" customHeight="1">
      <c r="A298" s="11"/>
      <c r="B298" s="9"/>
      <c r="C298" s="47"/>
    </row>
    <row r="299" spans="1:3" ht="14.25" customHeight="1">
      <c r="A299" s="55" t="s">
        <v>57</v>
      </c>
      <c r="B299" s="9"/>
      <c r="C299" s="47"/>
    </row>
    <row r="300" spans="1:3" ht="15.75">
      <c r="A300" s="11" t="s">
        <v>273</v>
      </c>
      <c r="B300" s="11"/>
      <c r="C300" s="47">
        <v>849897.86</v>
      </c>
    </row>
    <row r="301" spans="1:3" ht="15.75" hidden="1">
      <c r="A301" s="79" t="s">
        <v>134</v>
      </c>
      <c r="B301" s="79"/>
      <c r="C301" s="47"/>
    </row>
    <row r="302" spans="1:3" ht="79.5" customHeight="1">
      <c r="A302" s="97" t="s">
        <v>212</v>
      </c>
      <c r="B302" s="97"/>
      <c r="C302" s="47"/>
    </row>
    <row r="303" spans="1:3" ht="6.75" customHeight="1">
      <c r="A303" s="11"/>
      <c r="B303" s="9"/>
      <c r="C303" s="47"/>
    </row>
    <row r="304" spans="1:3" ht="15.75">
      <c r="A304" s="9" t="s">
        <v>274</v>
      </c>
      <c r="B304" s="9"/>
      <c r="C304" s="47">
        <v>23773</v>
      </c>
    </row>
    <row r="305" spans="1:3" s="69" customFormat="1" ht="15">
      <c r="A305" s="97" t="s">
        <v>213</v>
      </c>
      <c r="B305" s="97"/>
      <c r="C305" s="68"/>
    </row>
    <row r="306" spans="1:3" ht="5.25" customHeight="1">
      <c r="A306" s="11"/>
      <c r="B306" s="9"/>
      <c r="C306" s="47"/>
    </row>
    <row r="307" spans="1:3" ht="15.75">
      <c r="A307" s="55" t="s">
        <v>58</v>
      </c>
      <c r="B307" s="9"/>
      <c r="C307" s="47"/>
    </row>
    <row r="308" spans="1:3" ht="18" customHeight="1">
      <c r="A308" s="11" t="s">
        <v>275</v>
      </c>
      <c r="B308" s="11"/>
      <c r="C308" s="47">
        <v>12908.15</v>
      </c>
    </row>
    <row r="309" spans="1:3" ht="15.75" hidden="1">
      <c r="A309" s="11" t="s">
        <v>135</v>
      </c>
      <c r="B309" s="11"/>
      <c r="C309" s="47" t="s">
        <v>38</v>
      </c>
    </row>
    <row r="310" spans="1:3" ht="44.25" customHeight="1">
      <c r="A310" s="97" t="s">
        <v>339</v>
      </c>
      <c r="B310" s="93"/>
      <c r="C310" s="47"/>
    </row>
    <row r="311" spans="1:3" ht="3" customHeight="1">
      <c r="A311" s="9"/>
      <c r="B311" s="9"/>
      <c r="C311" s="47"/>
    </row>
    <row r="312" spans="1:3" ht="15" customHeight="1">
      <c r="A312" s="55" t="s">
        <v>59</v>
      </c>
      <c r="B312" s="9"/>
      <c r="C312" s="47"/>
    </row>
    <row r="313" spans="1:3" ht="19.5" customHeight="1">
      <c r="A313" s="89" t="s">
        <v>276</v>
      </c>
      <c r="B313" s="88"/>
      <c r="C313" s="47">
        <v>22863.59</v>
      </c>
    </row>
    <row r="314" spans="1:3" ht="15" customHeight="1">
      <c r="A314" s="79" t="s">
        <v>298</v>
      </c>
      <c r="B314" s="79"/>
      <c r="C314" s="47"/>
    </row>
    <row r="315" spans="1:3" ht="15.75" hidden="1">
      <c r="A315" s="11" t="s">
        <v>136</v>
      </c>
      <c r="B315" s="11"/>
      <c r="C315" s="47"/>
    </row>
    <row r="316" spans="1:3" ht="15.75">
      <c r="A316" s="11" t="s">
        <v>299</v>
      </c>
      <c r="B316" s="11"/>
      <c r="C316" s="47"/>
    </row>
    <row r="317" spans="1:3" ht="5.25" customHeight="1">
      <c r="A317" s="11"/>
      <c r="B317" s="11"/>
      <c r="C317" s="47"/>
    </row>
    <row r="318" spans="1:3" ht="13.5" customHeight="1">
      <c r="A318" s="55" t="s">
        <v>60</v>
      </c>
      <c r="B318" s="11"/>
      <c r="C318" s="47"/>
    </row>
    <row r="319" spans="1:3" ht="15.75">
      <c r="A319" s="11" t="s">
        <v>277</v>
      </c>
      <c r="B319" s="9"/>
      <c r="C319" s="47">
        <v>621</v>
      </c>
    </row>
    <row r="320" spans="1:3" ht="15.75" hidden="1">
      <c r="A320" s="79" t="s">
        <v>137</v>
      </c>
      <c r="B320" s="79"/>
      <c r="C320" s="47"/>
    </row>
    <row r="321" spans="1:3" ht="3.75" customHeight="1">
      <c r="A321" s="11"/>
      <c r="B321" s="9"/>
      <c r="C321" s="47"/>
    </row>
    <row r="322" spans="1:3" ht="17.25" customHeight="1">
      <c r="A322" s="55" t="s">
        <v>214</v>
      </c>
      <c r="B322" s="9"/>
      <c r="C322" s="47"/>
    </row>
    <row r="323" spans="1:3" ht="15.75">
      <c r="A323" s="94" t="s">
        <v>215</v>
      </c>
      <c r="B323" s="94"/>
      <c r="C323" s="47">
        <v>8222</v>
      </c>
    </row>
    <row r="324" spans="1:3" ht="30.75" customHeight="1">
      <c r="A324" s="101" t="s">
        <v>90</v>
      </c>
      <c r="B324" s="101"/>
      <c r="C324" s="47"/>
    </row>
    <row r="325" spans="1:3" ht="3" customHeight="1">
      <c r="A325" s="65"/>
      <c r="B325" s="65"/>
      <c r="C325" s="47"/>
    </row>
    <row r="326" spans="1:3" ht="15.75">
      <c r="A326" s="55" t="s">
        <v>237</v>
      </c>
      <c r="B326" s="9"/>
      <c r="C326" s="47"/>
    </row>
    <row r="327" spans="1:3" ht="15.75">
      <c r="A327" s="94" t="s">
        <v>216</v>
      </c>
      <c r="B327" s="94"/>
      <c r="C327" s="47">
        <v>3817</v>
      </c>
    </row>
    <row r="328" spans="1:3" ht="6.75" customHeight="1">
      <c r="A328" s="19"/>
      <c r="B328" s="19"/>
      <c r="C328" s="52"/>
    </row>
    <row r="329" spans="1:3" ht="15.75">
      <c r="A329" s="55" t="s">
        <v>230</v>
      </c>
      <c r="B329" s="9"/>
      <c r="C329" s="37"/>
    </row>
    <row r="330" spans="1:3" ht="15.75">
      <c r="A330" s="96" t="s">
        <v>300</v>
      </c>
      <c r="B330" s="96"/>
      <c r="C330" s="37">
        <v>10000</v>
      </c>
    </row>
    <row r="331" spans="1:3" ht="30.75" customHeight="1">
      <c r="A331" s="78" t="s">
        <v>349</v>
      </c>
      <c r="B331" s="78"/>
      <c r="C331" s="37"/>
    </row>
    <row r="332" spans="1:3" ht="5.25" customHeight="1">
      <c r="A332" s="35"/>
      <c r="B332" s="35"/>
      <c r="C332" s="37"/>
    </row>
    <row r="333" spans="1:3" ht="14.25" customHeight="1">
      <c r="A333" s="55" t="s">
        <v>61</v>
      </c>
      <c r="B333" s="19"/>
      <c r="C333" s="52"/>
    </row>
    <row r="334" spans="1:3" ht="15.75">
      <c r="A334" s="11" t="s">
        <v>278</v>
      </c>
      <c r="B334" s="11"/>
      <c r="C334" s="47">
        <v>139129.64</v>
      </c>
    </row>
    <row r="335" spans="1:3" ht="15.75" hidden="1">
      <c r="A335" s="79" t="s">
        <v>138</v>
      </c>
      <c r="B335" s="79"/>
      <c r="C335" s="37"/>
    </row>
    <row r="336" spans="1:3" ht="60.75" customHeight="1">
      <c r="A336" s="78" t="s">
        <v>340</v>
      </c>
      <c r="B336" s="78"/>
      <c r="C336" s="37"/>
    </row>
    <row r="337" spans="1:3" ht="5.25" customHeight="1">
      <c r="A337" s="35"/>
      <c r="B337" s="35"/>
      <c r="C337" s="37"/>
    </row>
    <row r="338" spans="1:3" ht="13.5" customHeight="1">
      <c r="A338" s="55" t="s">
        <v>91</v>
      </c>
      <c r="B338" s="11"/>
      <c r="C338" s="37"/>
    </row>
    <row r="339" spans="1:3" ht="17.25" customHeight="1">
      <c r="A339" s="9" t="s">
        <v>279</v>
      </c>
      <c r="B339" s="11"/>
      <c r="C339" s="47">
        <v>589.27</v>
      </c>
    </row>
    <row r="340" spans="1:3" ht="15.75" hidden="1">
      <c r="A340" s="79" t="s">
        <v>139</v>
      </c>
      <c r="B340" s="79"/>
      <c r="C340" s="47"/>
    </row>
    <row r="341" spans="1:3" ht="13.5" customHeight="1">
      <c r="A341" s="79" t="s">
        <v>228</v>
      </c>
      <c r="B341" s="79"/>
      <c r="C341" s="47"/>
    </row>
    <row r="342" spans="1:3" ht="4.5" customHeight="1">
      <c r="A342" s="35"/>
      <c r="B342" s="35"/>
      <c r="C342" s="47"/>
    </row>
    <row r="343" spans="1:3" ht="15.75">
      <c r="A343" s="55" t="s">
        <v>62</v>
      </c>
      <c r="B343" s="9"/>
      <c r="C343" s="47"/>
    </row>
    <row r="344" spans="1:3" ht="18.75" customHeight="1">
      <c r="A344" s="89" t="s">
        <v>280</v>
      </c>
      <c r="B344" s="89"/>
      <c r="C344" s="47">
        <v>54811</v>
      </c>
    </row>
    <row r="345" spans="1:3" ht="15.75" customHeight="1" hidden="1">
      <c r="A345" s="79" t="s">
        <v>140</v>
      </c>
      <c r="B345" s="79"/>
      <c r="C345" s="47"/>
    </row>
    <row r="346" spans="1:3" ht="30.75" customHeight="1" hidden="1">
      <c r="A346" s="79" t="s">
        <v>317</v>
      </c>
      <c r="B346" s="79"/>
      <c r="C346" s="53"/>
    </row>
    <row r="347" spans="1:3" ht="60.75" customHeight="1">
      <c r="A347" s="97" t="s">
        <v>105</v>
      </c>
      <c r="B347" s="97"/>
      <c r="C347" s="47"/>
    </row>
    <row r="348" spans="1:3" ht="5.25" customHeight="1">
      <c r="A348" s="9"/>
      <c r="B348" s="9"/>
      <c r="C348" s="47"/>
    </row>
    <row r="349" spans="1:3" ht="15" customHeight="1">
      <c r="A349" s="55" t="s">
        <v>238</v>
      </c>
      <c r="B349" s="11"/>
      <c r="C349" s="37"/>
    </row>
    <row r="350" spans="1:3" ht="15" customHeight="1">
      <c r="A350" s="79" t="s">
        <v>281</v>
      </c>
      <c r="B350" s="79"/>
      <c r="C350" s="47">
        <v>9959.7</v>
      </c>
    </row>
    <row r="351" spans="1:3" ht="6.75" customHeight="1">
      <c r="A351" s="9"/>
      <c r="B351" s="9"/>
      <c r="C351" s="47"/>
    </row>
    <row r="352" spans="1:3" ht="15" customHeight="1">
      <c r="A352" s="55" t="s">
        <v>63</v>
      </c>
      <c r="B352" s="9"/>
      <c r="C352" s="47"/>
    </row>
    <row r="353" spans="1:3" ht="17.25" customHeight="1">
      <c r="A353" s="79" t="s">
        <v>170</v>
      </c>
      <c r="B353" s="79"/>
      <c r="C353" s="47">
        <v>1673413.21</v>
      </c>
    </row>
    <row r="354" spans="1:3" ht="15.75" hidden="1">
      <c r="A354" s="79" t="s">
        <v>141</v>
      </c>
      <c r="B354" s="79"/>
      <c r="C354" s="47"/>
    </row>
    <row r="355" spans="1:3" ht="15.75">
      <c r="A355" s="97" t="s">
        <v>92</v>
      </c>
      <c r="B355" s="97"/>
      <c r="C355" s="47"/>
    </row>
    <row r="356" spans="1:3" ht="47.25" customHeight="1">
      <c r="A356" s="97" t="s">
        <v>95</v>
      </c>
      <c r="B356" s="97"/>
      <c r="C356" s="47"/>
    </row>
    <row r="357" spans="1:3" ht="33.75" customHeight="1">
      <c r="A357" s="78" t="s">
        <v>341</v>
      </c>
      <c r="B357" s="78"/>
      <c r="C357" s="47"/>
    </row>
    <row r="358" spans="1:3" ht="7.5" customHeight="1">
      <c r="A358" s="9"/>
      <c r="B358" s="9"/>
      <c r="C358" s="47"/>
    </row>
    <row r="359" spans="1:3" ht="15.75">
      <c r="A359" s="55" t="s">
        <v>64</v>
      </c>
      <c r="B359" s="9"/>
      <c r="C359" s="47"/>
    </row>
    <row r="360" spans="1:3" ht="16.5" customHeight="1">
      <c r="A360" s="89" t="s">
        <v>171</v>
      </c>
      <c r="B360" s="89"/>
      <c r="C360" s="47">
        <v>469851.09</v>
      </c>
    </row>
    <row r="361" spans="1:3" ht="15.75" hidden="1">
      <c r="A361" s="79" t="s">
        <v>142</v>
      </c>
      <c r="B361" s="79"/>
      <c r="C361" s="47"/>
    </row>
    <row r="362" spans="1:3" ht="18" customHeight="1">
      <c r="A362" s="97" t="s">
        <v>93</v>
      </c>
      <c r="B362" s="97"/>
      <c r="C362" s="47"/>
    </row>
    <row r="363" spans="1:3" ht="45" customHeight="1">
      <c r="A363" s="97" t="s">
        <v>94</v>
      </c>
      <c r="B363" s="97"/>
      <c r="C363" s="47"/>
    </row>
    <row r="364" spans="1:3" ht="8.25" customHeight="1">
      <c r="A364" s="9"/>
      <c r="B364" s="9"/>
      <c r="C364" s="47"/>
    </row>
    <row r="365" spans="1:3" ht="15.75" customHeight="1">
      <c r="A365" s="55" t="s">
        <v>65</v>
      </c>
      <c r="B365" s="9"/>
      <c r="C365" s="47"/>
    </row>
    <row r="366" spans="1:3" ht="15.75">
      <c r="A366" s="11" t="s">
        <v>172</v>
      </c>
      <c r="B366" s="9"/>
      <c r="C366" s="47">
        <v>1070652.07</v>
      </c>
    </row>
    <row r="367" spans="1:3" ht="15.75" hidden="1">
      <c r="A367" s="79" t="s">
        <v>143</v>
      </c>
      <c r="B367" s="79"/>
      <c r="C367" s="47"/>
    </row>
    <row r="368" spans="1:3" ht="48.75" customHeight="1">
      <c r="A368" s="97" t="s">
        <v>96</v>
      </c>
      <c r="B368" s="97"/>
      <c r="C368" s="47"/>
    </row>
    <row r="369" spans="1:3" ht="8.25" customHeight="1">
      <c r="A369" s="11"/>
      <c r="B369" s="9"/>
      <c r="C369" s="47"/>
    </row>
    <row r="370" spans="1:3" ht="15" customHeight="1">
      <c r="A370" s="55" t="s">
        <v>66</v>
      </c>
      <c r="B370" s="9"/>
      <c r="C370" s="47"/>
    </row>
    <row r="371" spans="1:3" ht="15.75">
      <c r="A371" s="11" t="s">
        <v>173</v>
      </c>
      <c r="B371" s="9"/>
      <c r="C371" s="47">
        <v>122820.47</v>
      </c>
    </row>
    <row r="372" spans="1:3" ht="15.75" hidden="1">
      <c r="A372" s="79" t="s">
        <v>144</v>
      </c>
      <c r="B372" s="79"/>
      <c r="C372" s="47"/>
    </row>
    <row r="373" spans="1:3" ht="30.75" customHeight="1">
      <c r="A373" s="97" t="s">
        <v>305</v>
      </c>
      <c r="B373" s="93"/>
      <c r="C373" s="47"/>
    </row>
    <row r="374" spans="1:3" ht="9.75" customHeight="1" hidden="1">
      <c r="A374" s="11"/>
      <c r="B374" s="9"/>
      <c r="C374" s="47"/>
    </row>
    <row r="375" spans="1:3" ht="13.5" customHeight="1" hidden="1">
      <c r="A375" s="55" t="s">
        <v>67</v>
      </c>
      <c r="B375" s="9"/>
      <c r="C375" s="47"/>
    </row>
    <row r="376" spans="1:3" ht="15.75" hidden="1">
      <c r="A376" s="89" t="s">
        <v>174</v>
      </c>
      <c r="B376" s="88"/>
      <c r="C376" s="47"/>
    </row>
    <row r="377" spans="1:3" ht="27" customHeight="1" hidden="1">
      <c r="A377" s="100" t="s">
        <v>178</v>
      </c>
      <c r="B377" s="100"/>
      <c r="C377" s="47"/>
    </row>
    <row r="378" spans="1:3" ht="5.25" customHeight="1">
      <c r="A378" s="11"/>
      <c r="B378" s="11"/>
      <c r="C378" s="47"/>
    </row>
    <row r="379" spans="1:3" ht="13.5" customHeight="1">
      <c r="A379" s="55" t="s">
        <v>68</v>
      </c>
      <c r="B379" s="11"/>
      <c r="C379" s="47"/>
    </row>
    <row r="380" spans="1:3" ht="18" customHeight="1">
      <c r="A380" s="11" t="s">
        <v>282</v>
      </c>
      <c r="B380" s="9"/>
      <c r="C380" s="47">
        <v>15885.62</v>
      </c>
    </row>
    <row r="381" spans="1:3" ht="15.75" hidden="1">
      <c r="A381" s="79" t="s">
        <v>145</v>
      </c>
      <c r="B381" s="79"/>
      <c r="C381" s="47"/>
    </row>
    <row r="382" spans="1:3" ht="15" customHeight="1">
      <c r="A382" s="11"/>
      <c r="B382" s="9"/>
      <c r="C382" s="47"/>
    </row>
    <row r="383" spans="1:3" ht="15.75" customHeight="1">
      <c r="A383" s="11"/>
      <c r="B383" s="9"/>
      <c r="C383" s="47"/>
    </row>
    <row r="384" spans="1:3" ht="15.75" customHeight="1">
      <c r="A384" s="55" t="s">
        <v>69</v>
      </c>
      <c r="B384" s="9"/>
      <c r="C384" s="47"/>
    </row>
    <row r="385" spans="1:3" ht="20.25" customHeight="1">
      <c r="A385" s="11" t="s">
        <v>283</v>
      </c>
      <c r="B385" s="9"/>
      <c r="C385" s="47">
        <v>748</v>
      </c>
    </row>
    <row r="386" spans="1:3" ht="9.75" customHeight="1">
      <c r="A386" s="55"/>
      <c r="B386" s="9"/>
      <c r="C386" s="47"/>
    </row>
    <row r="387" spans="1:3" ht="30" customHeight="1">
      <c r="A387" s="89" t="s">
        <v>284</v>
      </c>
      <c r="B387" s="89"/>
      <c r="C387" s="47">
        <v>18068</v>
      </c>
    </row>
    <row r="388" spans="1:3" ht="15.75" hidden="1">
      <c r="A388" s="79" t="s">
        <v>137</v>
      </c>
      <c r="B388" s="79"/>
      <c r="C388" s="47"/>
    </row>
    <row r="389" spans="1:3" ht="31.5" customHeight="1" hidden="1">
      <c r="A389" s="79" t="s">
        <v>175</v>
      </c>
      <c r="B389" s="79"/>
      <c r="C389" s="47"/>
    </row>
    <row r="390" spans="1:3" ht="8.25" customHeight="1" hidden="1">
      <c r="A390" s="35"/>
      <c r="B390" s="35"/>
      <c r="C390" s="47"/>
    </row>
    <row r="391" spans="1:3" ht="31.5" customHeight="1" hidden="1">
      <c r="A391" s="78" t="s">
        <v>179</v>
      </c>
      <c r="B391" s="78"/>
      <c r="C391" s="47"/>
    </row>
    <row r="392" spans="1:3" ht="15" customHeight="1">
      <c r="A392" s="11" t="s">
        <v>229</v>
      </c>
      <c r="B392" s="11"/>
      <c r="C392" s="47"/>
    </row>
    <row r="393" spans="1:3" ht="6" customHeight="1">
      <c r="A393" s="11"/>
      <c r="B393" s="11"/>
      <c r="C393" s="47"/>
    </row>
    <row r="394" spans="1:3" ht="13.5" customHeight="1">
      <c r="A394" s="55" t="s">
        <v>167</v>
      </c>
      <c r="B394" s="11"/>
      <c r="C394" s="47"/>
    </row>
    <row r="395" spans="1:3" ht="30.75" customHeight="1">
      <c r="A395" s="89" t="s">
        <v>285</v>
      </c>
      <c r="B395" s="88"/>
      <c r="C395" s="47">
        <v>28888.63</v>
      </c>
    </row>
    <row r="396" spans="1:3" ht="15.75" hidden="1">
      <c r="A396" s="79" t="s">
        <v>146</v>
      </c>
      <c r="B396" s="79"/>
      <c r="C396" s="47"/>
    </row>
    <row r="397" spans="1:3" ht="47.25" customHeight="1">
      <c r="A397" s="78" t="s">
        <v>168</v>
      </c>
      <c r="B397" s="78"/>
      <c r="C397" s="47"/>
    </row>
    <row r="398" spans="1:3" ht="5.25" customHeight="1">
      <c r="A398" s="11"/>
      <c r="B398" s="11"/>
      <c r="C398" s="47"/>
    </row>
    <row r="399" spans="1:3" ht="12.75" customHeight="1">
      <c r="A399" s="55" t="s">
        <v>70</v>
      </c>
      <c r="B399" s="11"/>
      <c r="C399" s="47"/>
    </row>
    <row r="400" spans="1:3" ht="15.75" customHeight="1">
      <c r="A400" s="11" t="s">
        <v>286</v>
      </c>
      <c r="B400" s="16"/>
      <c r="C400" s="47">
        <v>806523.13</v>
      </c>
    </row>
    <row r="401" spans="1:3" ht="15.75">
      <c r="A401" s="78" t="s">
        <v>98</v>
      </c>
      <c r="B401" s="78"/>
      <c r="C401" s="47"/>
    </row>
    <row r="402" spans="1:3" ht="30" customHeight="1">
      <c r="A402" s="97" t="s">
        <v>97</v>
      </c>
      <c r="B402" s="97"/>
      <c r="C402" s="51"/>
    </row>
    <row r="403" spans="1:5" ht="4.5" customHeight="1">
      <c r="A403" s="54"/>
      <c r="B403" s="54"/>
      <c r="C403" s="45"/>
      <c r="D403" s="42"/>
      <c r="E403" s="40"/>
    </row>
    <row r="404" spans="1:5" ht="15.75" customHeight="1">
      <c r="A404" s="123" t="s">
        <v>71</v>
      </c>
      <c r="B404" s="124"/>
      <c r="C404" s="44"/>
      <c r="D404" s="43"/>
      <c r="E404" s="41"/>
    </row>
    <row r="405" spans="1:5" ht="45" customHeight="1">
      <c r="A405" s="78" t="s">
        <v>287</v>
      </c>
      <c r="B405" s="78"/>
      <c r="C405" s="37">
        <v>2421.52</v>
      </c>
      <c r="D405" s="43"/>
      <c r="E405" s="43"/>
    </row>
    <row r="406" spans="1:5" ht="4.5" customHeight="1">
      <c r="A406" s="35"/>
      <c r="B406" s="35"/>
      <c r="C406" s="37"/>
      <c r="D406" s="43"/>
      <c r="E406" s="43"/>
    </row>
    <row r="407" spans="1:3" ht="13.5" customHeight="1">
      <c r="A407" s="123" t="s">
        <v>72</v>
      </c>
      <c r="B407" s="124"/>
      <c r="C407" s="47"/>
    </row>
    <row r="408" spans="1:3" ht="15.75">
      <c r="A408" s="11" t="s">
        <v>288</v>
      </c>
      <c r="B408" s="11"/>
      <c r="C408" s="47">
        <v>52528.24</v>
      </c>
    </row>
    <row r="409" spans="1:3" ht="15" customHeight="1" hidden="1">
      <c r="A409" s="79" t="s">
        <v>152</v>
      </c>
      <c r="B409" s="79"/>
      <c r="C409" s="47"/>
    </row>
    <row r="410" spans="1:3" ht="3.75" customHeight="1">
      <c r="A410" s="20"/>
      <c r="B410" s="61"/>
      <c r="C410" s="47"/>
    </row>
    <row r="411" spans="1:3" ht="12" customHeight="1">
      <c r="A411" s="55" t="s">
        <v>73</v>
      </c>
      <c r="B411" s="11"/>
      <c r="C411" s="47"/>
    </row>
    <row r="412" spans="1:3" ht="15.75">
      <c r="A412" s="11" t="s">
        <v>217</v>
      </c>
      <c r="B412" s="11"/>
      <c r="C412" s="47">
        <v>4151.4</v>
      </c>
    </row>
    <row r="413" spans="1:3" ht="15.75" customHeight="1" hidden="1">
      <c r="A413" s="79" t="s">
        <v>153</v>
      </c>
      <c r="B413" s="79"/>
      <c r="C413" s="37"/>
    </row>
    <row r="414" spans="1:3" ht="34.5" customHeight="1">
      <c r="A414" s="97" t="s">
        <v>154</v>
      </c>
      <c r="B414" s="93"/>
      <c r="C414" s="37"/>
    </row>
    <row r="415" spans="1:3" ht="3.75" customHeight="1">
      <c r="A415" s="11"/>
      <c r="B415" s="11"/>
      <c r="C415" s="47"/>
    </row>
    <row r="416" spans="1:3" ht="15.75">
      <c r="A416" s="55" t="s">
        <v>239</v>
      </c>
      <c r="B416" s="11"/>
      <c r="C416" s="47"/>
    </row>
    <row r="417" spans="1:3" ht="15.75">
      <c r="A417" s="11" t="s">
        <v>218</v>
      </c>
      <c r="B417" s="11"/>
      <c r="C417" s="47">
        <v>20378.99</v>
      </c>
    </row>
    <row r="418" spans="1:3" ht="6" customHeight="1">
      <c r="A418" s="11"/>
      <c r="B418" s="11"/>
      <c r="C418" s="47"/>
    </row>
    <row r="419" spans="1:3" ht="14.25" customHeight="1">
      <c r="A419" s="55" t="s">
        <v>74</v>
      </c>
      <c r="B419" s="11"/>
      <c r="C419" s="47"/>
    </row>
    <row r="420" spans="1:3" ht="16.5" customHeight="1">
      <c r="A420" s="89" t="s">
        <v>219</v>
      </c>
      <c r="B420" s="88"/>
      <c r="C420" s="47">
        <v>119317.23</v>
      </c>
    </row>
    <row r="421" spans="1:3" ht="15.75" hidden="1">
      <c r="A421" s="79" t="s">
        <v>155</v>
      </c>
      <c r="B421" s="79"/>
      <c r="C421" s="37"/>
    </row>
    <row r="422" spans="1:3" ht="63.75" customHeight="1">
      <c r="A422" s="97" t="s">
        <v>109</v>
      </c>
      <c r="B422" s="97"/>
      <c r="C422" s="37"/>
    </row>
    <row r="423" spans="1:3" ht="5.25" customHeight="1">
      <c r="A423" s="9"/>
      <c r="B423" s="11"/>
      <c r="C423" s="37"/>
    </row>
    <row r="424" spans="1:3" ht="13.5" customHeight="1">
      <c r="A424" s="55" t="s">
        <v>75</v>
      </c>
      <c r="B424" s="11"/>
      <c r="C424" s="37"/>
    </row>
    <row r="425" spans="1:3" ht="20.25" customHeight="1">
      <c r="A425" s="9" t="s">
        <v>220</v>
      </c>
      <c r="B425" s="9"/>
      <c r="C425" s="47">
        <v>23208.09</v>
      </c>
    </row>
    <row r="426" spans="1:3" ht="18" customHeight="1" hidden="1">
      <c r="A426" s="79" t="s">
        <v>156</v>
      </c>
      <c r="B426" s="79"/>
      <c r="C426" s="47"/>
    </row>
    <row r="427" spans="1:3" ht="29.25" customHeight="1">
      <c r="A427" s="97" t="s">
        <v>99</v>
      </c>
      <c r="B427" s="97"/>
      <c r="C427" s="47"/>
    </row>
    <row r="428" spans="1:3" ht="2.25" customHeight="1">
      <c r="A428" s="9"/>
      <c r="B428" s="9"/>
      <c r="C428" s="47"/>
    </row>
    <row r="429" spans="1:3" ht="14.25" customHeight="1">
      <c r="A429" s="55" t="s">
        <v>100</v>
      </c>
      <c r="B429" s="9"/>
      <c r="C429" s="47"/>
    </row>
    <row r="430" spans="1:3" ht="15.75">
      <c r="A430" s="89" t="s">
        <v>221</v>
      </c>
      <c r="B430" s="89"/>
      <c r="C430" s="47">
        <v>61451.4</v>
      </c>
    </row>
    <row r="431" spans="1:3" ht="14.25" customHeight="1">
      <c r="A431" s="89" t="s">
        <v>240</v>
      </c>
      <c r="B431" s="89"/>
      <c r="C431" s="47"/>
    </row>
    <row r="432" spans="1:3" ht="3" customHeight="1">
      <c r="A432" s="9"/>
      <c r="B432" s="9"/>
      <c r="C432" s="47"/>
    </row>
    <row r="433" spans="1:3" ht="31.5" customHeight="1">
      <c r="A433" s="79" t="s">
        <v>222</v>
      </c>
      <c r="B433" s="79"/>
      <c r="C433" s="47">
        <v>95184.23</v>
      </c>
    </row>
    <row r="434" spans="1:3" ht="45.75" customHeight="1">
      <c r="A434" s="78" t="s">
        <v>106</v>
      </c>
      <c r="B434" s="78"/>
      <c r="C434" s="47"/>
    </row>
    <row r="435" spans="1:3" ht="15" customHeight="1" hidden="1">
      <c r="A435" s="79" t="s">
        <v>157</v>
      </c>
      <c r="B435" s="79"/>
      <c r="C435" s="47"/>
    </row>
    <row r="436" spans="1:3" ht="5.25" customHeight="1">
      <c r="A436" s="9"/>
      <c r="B436" s="9"/>
      <c r="C436" s="47"/>
    </row>
    <row r="437" spans="1:3" ht="15.75" customHeight="1">
      <c r="A437" s="9" t="s">
        <v>223</v>
      </c>
      <c r="B437" s="9"/>
      <c r="C437" s="47">
        <v>22692.84</v>
      </c>
    </row>
    <row r="438" spans="1:3" ht="16.5" customHeight="1" hidden="1">
      <c r="A438" s="79" t="s">
        <v>158</v>
      </c>
      <c r="B438" s="79"/>
      <c r="C438" s="47"/>
    </row>
    <row r="439" spans="1:3" ht="3.75" customHeight="1">
      <c r="A439" s="70"/>
      <c r="B439" s="70"/>
      <c r="C439" s="70"/>
    </row>
    <row r="440" spans="1:3" ht="14.25" customHeight="1">
      <c r="A440" s="79" t="s">
        <v>224</v>
      </c>
      <c r="B440" s="79"/>
      <c r="C440" s="47">
        <v>1200</v>
      </c>
    </row>
    <row r="441" spans="1:3" ht="6.75" customHeight="1">
      <c r="A441" s="79"/>
      <c r="B441" s="79"/>
      <c r="C441" s="47"/>
    </row>
    <row r="442" spans="1:3" ht="12.75" customHeight="1">
      <c r="A442" s="55" t="s">
        <v>76</v>
      </c>
      <c r="B442" s="9"/>
      <c r="C442" s="47"/>
    </row>
    <row r="443" spans="1:3" ht="15.75">
      <c r="A443" s="89" t="s">
        <v>289</v>
      </c>
      <c r="B443" s="89"/>
      <c r="C443" s="47">
        <v>261336.43</v>
      </c>
    </row>
    <row r="444" spans="1:3" ht="18" customHeight="1" hidden="1">
      <c r="A444" s="79" t="s">
        <v>159</v>
      </c>
      <c r="B444" s="79"/>
      <c r="C444" s="47"/>
    </row>
    <row r="445" spans="1:3" ht="30" customHeight="1">
      <c r="A445" s="97" t="s">
        <v>342</v>
      </c>
      <c r="B445" s="97"/>
      <c r="C445" s="47"/>
    </row>
    <row r="446" spans="1:3" ht="3.75" customHeight="1">
      <c r="A446" s="9"/>
      <c r="B446" s="11"/>
      <c r="C446" s="47"/>
    </row>
    <row r="447" spans="1:3" ht="14.25" customHeight="1">
      <c r="A447" s="55" t="s">
        <v>77</v>
      </c>
      <c r="B447" s="9"/>
      <c r="C447" s="47"/>
    </row>
    <row r="448" spans="1:3" ht="18" customHeight="1">
      <c r="A448" s="89" t="s">
        <v>147</v>
      </c>
      <c r="B448" s="89"/>
      <c r="C448" s="47">
        <v>2300</v>
      </c>
    </row>
    <row r="449" spans="1:3" ht="3" customHeight="1">
      <c r="A449" s="9"/>
      <c r="B449" s="9"/>
      <c r="C449" s="47"/>
    </row>
    <row r="450" spans="1:3" ht="31.5" customHeight="1">
      <c r="A450" s="91" t="s">
        <v>290</v>
      </c>
      <c r="B450" s="91"/>
      <c r="C450" s="47">
        <v>40641.59</v>
      </c>
    </row>
    <row r="451" spans="1:3" ht="8.25" customHeight="1" hidden="1">
      <c r="A451" s="9"/>
      <c r="B451" s="9"/>
      <c r="C451" s="47"/>
    </row>
    <row r="452" spans="1:3" ht="12.75" customHeight="1" hidden="1">
      <c r="A452" s="55" t="s">
        <v>78</v>
      </c>
      <c r="B452" s="9"/>
      <c r="C452" s="47"/>
    </row>
    <row r="453" spans="1:3" ht="15.75" hidden="1">
      <c r="A453" s="89" t="s">
        <v>176</v>
      </c>
      <c r="B453" s="89"/>
      <c r="C453" s="47">
        <v>0</v>
      </c>
    </row>
    <row r="454" spans="1:3" ht="6" customHeight="1">
      <c r="A454" s="11"/>
      <c r="B454" s="9"/>
      <c r="C454" s="47"/>
    </row>
    <row r="455" spans="1:3" ht="13.5" customHeight="1">
      <c r="A455" s="55" t="s">
        <v>79</v>
      </c>
      <c r="B455" s="9"/>
      <c r="C455" s="47"/>
    </row>
    <row r="456" spans="1:3" ht="15.75">
      <c r="A456" s="11" t="s">
        <v>291</v>
      </c>
      <c r="B456" s="11"/>
      <c r="C456" s="47">
        <v>66203.02</v>
      </c>
    </row>
    <row r="457" spans="1:3" ht="15.75" hidden="1">
      <c r="A457" s="11" t="s">
        <v>160</v>
      </c>
      <c r="B457" s="11"/>
      <c r="C457" s="47"/>
    </row>
    <row r="458" spans="1:3" ht="33" customHeight="1">
      <c r="A458" s="89" t="s">
        <v>241</v>
      </c>
      <c r="B458" s="89"/>
      <c r="C458" s="47"/>
    </row>
    <row r="459" spans="1:3" ht="5.25" customHeight="1">
      <c r="A459" s="9"/>
      <c r="B459" s="9"/>
      <c r="C459" s="47"/>
    </row>
    <row r="460" spans="1:3" ht="15.75">
      <c r="A460" s="55" t="s">
        <v>80</v>
      </c>
      <c r="B460" s="11"/>
      <c r="C460" s="47"/>
    </row>
    <row r="461" spans="1:3" ht="15.75">
      <c r="A461" s="11" t="s">
        <v>292</v>
      </c>
      <c r="B461" s="11"/>
      <c r="C461" s="47">
        <v>31394.21</v>
      </c>
    </row>
    <row r="462" spans="1:3" ht="15.75" customHeight="1" hidden="1">
      <c r="A462" s="79" t="s">
        <v>161</v>
      </c>
      <c r="B462" s="79"/>
      <c r="C462" s="47"/>
    </row>
    <row r="463" spans="1:3" ht="45.75" customHeight="1">
      <c r="A463" s="97" t="s">
        <v>107</v>
      </c>
      <c r="B463" s="93"/>
      <c r="C463" s="47"/>
    </row>
    <row r="464" spans="1:3" ht="6" customHeight="1">
      <c r="A464" s="9"/>
      <c r="B464" s="6"/>
      <c r="C464" s="47"/>
    </row>
    <row r="465" spans="1:3" ht="14.25" customHeight="1">
      <c r="A465" s="55" t="s">
        <v>81</v>
      </c>
      <c r="B465" s="9"/>
      <c r="C465" s="47"/>
    </row>
    <row r="466" spans="1:3" ht="15.75">
      <c r="A466" s="11" t="s">
        <v>293</v>
      </c>
      <c r="B466" s="11"/>
      <c r="C466" s="47">
        <v>91754.98</v>
      </c>
    </row>
    <row r="467" spans="1:3" ht="15.75" hidden="1">
      <c r="A467" s="11" t="s">
        <v>162</v>
      </c>
      <c r="B467" s="11"/>
      <c r="C467" s="47"/>
    </row>
    <row r="468" spans="1:3" ht="15.75">
      <c r="A468" s="6" t="s">
        <v>242</v>
      </c>
      <c r="B468" s="11"/>
      <c r="C468" s="47"/>
    </row>
    <row r="469" spans="1:3" ht="3.75" customHeight="1">
      <c r="A469" s="6"/>
      <c r="B469" s="11"/>
      <c r="C469" s="47"/>
    </row>
    <row r="470" spans="1:3" ht="15.75">
      <c r="A470" s="55" t="s">
        <v>225</v>
      </c>
      <c r="B470" s="9"/>
      <c r="C470" s="47"/>
    </row>
    <row r="471" spans="1:3" ht="15.75">
      <c r="A471" s="11" t="s">
        <v>226</v>
      </c>
      <c r="B471" s="11"/>
      <c r="C471" s="47">
        <v>4918.13</v>
      </c>
    </row>
    <row r="472" spans="1:3" ht="15.75">
      <c r="A472" s="6" t="s">
        <v>227</v>
      </c>
      <c r="B472" s="11"/>
      <c r="C472" s="47"/>
    </row>
    <row r="473" spans="1:3" ht="15.75">
      <c r="A473" s="55" t="s">
        <v>114</v>
      </c>
      <c r="B473" s="9"/>
      <c r="C473" s="47"/>
    </row>
    <row r="474" spans="1:3" ht="15.75">
      <c r="A474" s="11" t="s">
        <v>345</v>
      </c>
      <c r="B474" s="11"/>
      <c r="C474" s="47">
        <v>3383.55</v>
      </c>
    </row>
    <row r="475" spans="1:3" ht="15.75" hidden="1">
      <c r="A475" s="11" t="s">
        <v>163</v>
      </c>
      <c r="B475" s="11"/>
      <c r="C475" s="47"/>
    </row>
    <row r="476" spans="1:3" ht="5.25" customHeight="1">
      <c r="A476" s="11"/>
      <c r="B476" s="9"/>
      <c r="C476" s="47"/>
    </row>
    <row r="477" spans="1:3" ht="12.75" customHeight="1">
      <c r="A477" s="55" t="s">
        <v>82</v>
      </c>
      <c r="B477" s="9"/>
      <c r="C477" s="47"/>
    </row>
    <row r="478" spans="1:3" ht="15.75">
      <c r="A478" s="11" t="s">
        <v>294</v>
      </c>
      <c r="B478" s="11"/>
      <c r="C478" s="47">
        <v>149000</v>
      </c>
    </row>
    <row r="479" spans="1:3" ht="17.25" customHeight="1" hidden="1">
      <c r="A479" s="79" t="s">
        <v>118</v>
      </c>
      <c r="B479" s="79"/>
      <c r="C479" s="37"/>
    </row>
    <row r="480" spans="1:3" ht="5.25" customHeight="1">
      <c r="A480" s="11"/>
      <c r="B480" s="11"/>
      <c r="C480" s="47"/>
    </row>
    <row r="481" spans="1:3" ht="12.75" customHeight="1">
      <c r="A481" s="55" t="s">
        <v>83</v>
      </c>
      <c r="B481" s="11"/>
      <c r="C481" s="47"/>
    </row>
    <row r="482" spans="1:3" ht="18" customHeight="1">
      <c r="A482" s="79" t="s">
        <v>295</v>
      </c>
      <c r="B482" s="79"/>
      <c r="C482" s="47">
        <v>88000</v>
      </c>
    </row>
    <row r="483" spans="1:3" ht="15.75" hidden="1">
      <c r="A483" s="79" t="s">
        <v>118</v>
      </c>
      <c r="B483" s="79"/>
      <c r="C483" s="47"/>
    </row>
    <row r="484" spans="1:3" ht="3" customHeight="1">
      <c r="A484" s="11"/>
      <c r="B484" s="9"/>
      <c r="C484" s="47"/>
    </row>
    <row r="485" spans="1:3" ht="12.75" customHeight="1">
      <c r="A485" s="55" t="s">
        <v>84</v>
      </c>
      <c r="B485" s="9"/>
      <c r="C485" s="47"/>
    </row>
    <row r="486" spans="1:3" ht="15.75">
      <c r="A486" s="9" t="s">
        <v>296</v>
      </c>
      <c r="B486" s="11"/>
      <c r="C486" s="47">
        <v>8356.32</v>
      </c>
    </row>
    <row r="487" spans="1:3" ht="15.75" hidden="1">
      <c r="A487" s="79" t="s">
        <v>164</v>
      </c>
      <c r="B487" s="79"/>
      <c r="C487" s="47"/>
    </row>
    <row r="488" spans="1:3" ht="5.25" customHeight="1">
      <c r="A488" s="9"/>
      <c r="B488" s="9"/>
      <c r="C488" s="47"/>
    </row>
    <row r="489" spans="1:3" ht="13.5" customHeight="1">
      <c r="A489" s="55" t="s">
        <v>85</v>
      </c>
      <c r="B489" s="9"/>
      <c r="C489" s="47"/>
    </row>
    <row r="490" spans="1:3" ht="18" customHeight="1">
      <c r="A490" s="11" t="s">
        <v>297</v>
      </c>
      <c r="B490" s="9"/>
      <c r="C490" s="47">
        <v>28978.2</v>
      </c>
    </row>
    <row r="491" spans="1:3" ht="17.25" customHeight="1" hidden="1">
      <c r="A491" s="79" t="s">
        <v>165</v>
      </c>
      <c r="B491" s="79"/>
      <c r="C491" s="47"/>
    </row>
    <row r="492" spans="1:3" ht="34.5" customHeight="1">
      <c r="A492" s="131" t="s">
        <v>404</v>
      </c>
      <c r="B492" s="97"/>
      <c r="C492" s="47"/>
    </row>
    <row r="493" spans="1:3" ht="8.25" customHeight="1">
      <c r="A493" s="21"/>
      <c r="B493" s="9"/>
      <c r="C493" s="47"/>
    </row>
    <row r="494" spans="1:3" ht="21.75" customHeight="1" thickBot="1">
      <c r="A494" s="120" t="s">
        <v>309</v>
      </c>
      <c r="B494" s="121"/>
      <c r="C494" s="57">
        <f>SUM(C248:C490)</f>
        <v>7412012.510000001</v>
      </c>
    </row>
    <row r="495" spans="1:3" ht="16.5" thickTop="1">
      <c r="A495" s="11"/>
      <c r="B495" s="9"/>
      <c r="C495" s="8"/>
    </row>
    <row r="496" spans="1:3" ht="20.25" customHeight="1">
      <c r="A496" s="107" t="s">
        <v>314</v>
      </c>
      <c r="B496" s="108"/>
      <c r="C496" s="58"/>
    </row>
    <row r="497" spans="1:3" ht="3" customHeight="1">
      <c r="A497" s="11"/>
      <c r="B497" s="11"/>
      <c r="C497" s="8"/>
    </row>
    <row r="498" spans="1:3" ht="31.5" customHeight="1">
      <c r="A498" s="87" t="s">
        <v>406</v>
      </c>
      <c r="B498" s="88"/>
      <c r="C498" s="88"/>
    </row>
    <row r="499" spans="1:3" ht="4.5" customHeight="1">
      <c r="A499" s="11"/>
      <c r="B499" s="11"/>
      <c r="C499" s="8"/>
    </row>
    <row r="500" spans="1:3" ht="13.5" customHeight="1">
      <c r="A500" s="55" t="s">
        <v>48</v>
      </c>
      <c r="B500" s="11"/>
      <c r="C500" s="8"/>
    </row>
    <row r="501" spans="1:3" ht="14.25" customHeight="1">
      <c r="A501" s="89" t="s">
        <v>343</v>
      </c>
      <c r="B501" s="89"/>
      <c r="C501" s="38">
        <v>7995</v>
      </c>
    </row>
    <row r="502" spans="1:3" ht="15.75" customHeight="1">
      <c r="A502" s="79" t="s">
        <v>350</v>
      </c>
      <c r="B502" s="79"/>
      <c r="C502" s="38"/>
    </row>
    <row r="503" spans="1:3" ht="14.25" customHeight="1">
      <c r="A503" s="79" t="s">
        <v>351</v>
      </c>
      <c r="B503" s="79"/>
      <c r="C503" s="38"/>
    </row>
    <row r="504" spans="1:3" ht="5.25" customHeight="1">
      <c r="A504" s="35"/>
      <c r="B504" s="35"/>
      <c r="C504" s="38"/>
    </row>
    <row r="505" spans="1:3" ht="14.25" customHeight="1">
      <c r="A505" s="55" t="s">
        <v>115</v>
      </c>
      <c r="B505" s="96"/>
      <c r="C505" s="96"/>
    </row>
    <row r="506" spans="1:3" ht="15.75">
      <c r="A506" s="96" t="s">
        <v>243</v>
      </c>
      <c r="B506" s="96"/>
      <c r="C506" s="38"/>
    </row>
    <row r="507" spans="1:3" ht="75.75" customHeight="1">
      <c r="A507" s="78" t="s">
        <v>352</v>
      </c>
      <c r="B507" s="78"/>
      <c r="C507" s="39">
        <v>170000</v>
      </c>
    </row>
    <row r="508" spans="1:3" ht="9.75" customHeight="1">
      <c r="A508" s="72"/>
      <c r="B508" s="72"/>
      <c r="C508" s="39"/>
    </row>
    <row r="509" spans="1:3" ht="31.5" customHeight="1">
      <c r="A509" s="78" t="s">
        <v>405</v>
      </c>
      <c r="B509" s="78"/>
      <c r="C509" s="39">
        <v>199503.08</v>
      </c>
    </row>
    <row r="510" spans="1:3" ht="4.5" customHeight="1">
      <c r="A510" s="35"/>
      <c r="B510" s="35"/>
      <c r="C510" s="38"/>
    </row>
    <row r="511" spans="1:3" ht="12.75" customHeight="1">
      <c r="A511" s="55" t="s">
        <v>51</v>
      </c>
      <c r="B511" s="35"/>
      <c r="C511" s="38"/>
    </row>
    <row r="512" spans="1:3" ht="15.75">
      <c r="A512" s="96" t="s">
        <v>244</v>
      </c>
      <c r="B512" s="96"/>
      <c r="C512" s="38">
        <v>897905.01</v>
      </c>
    </row>
    <row r="513" spans="1:3" ht="31.5" customHeight="1">
      <c r="A513" s="78" t="s">
        <v>344</v>
      </c>
      <c r="B513" s="78"/>
      <c r="C513" s="78"/>
    </row>
    <row r="514" spans="1:3" ht="3" customHeight="1">
      <c r="A514" s="11"/>
      <c r="B514" s="9"/>
      <c r="C514" s="38"/>
    </row>
    <row r="515" spans="1:3" ht="13.5" customHeight="1">
      <c r="A515" s="55" t="s">
        <v>52</v>
      </c>
      <c r="B515" s="96"/>
      <c r="C515" s="96"/>
    </row>
    <row r="516" spans="1:3" ht="15.75">
      <c r="A516" s="96" t="s">
        <v>246</v>
      </c>
      <c r="B516" s="96"/>
      <c r="C516" s="38">
        <v>22997.27</v>
      </c>
    </row>
    <row r="517" spans="1:3" ht="15">
      <c r="A517" s="78" t="s">
        <v>232</v>
      </c>
      <c r="B517" s="78"/>
      <c r="C517" s="78"/>
    </row>
    <row r="518" spans="1:3" ht="3" customHeight="1">
      <c r="A518" s="11"/>
      <c r="B518" s="9"/>
      <c r="C518" s="38"/>
    </row>
    <row r="519" spans="1:3" ht="14.25" customHeight="1">
      <c r="A519" s="55" t="s">
        <v>59</v>
      </c>
      <c r="B519" s="9"/>
      <c r="C519" s="38"/>
    </row>
    <row r="520" spans="1:3" ht="15.75">
      <c r="A520" s="96" t="s">
        <v>24</v>
      </c>
      <c r="B520" s="96"/>
      <c r="C520" s="38">
        <v>24066.61</v>
      </c>
    </row>
    <row r="521" spans="1:3" ht="45.75" customHeight="1">
      <c r="A521" s="78" t="s">
        <v>355</v>
      </c>
      <c r="B521" s="78"/>
      <c r="C521" s="78"/>
    </row>
    <row r="522" spans="1:3" ht="3.75" customHeight="1">
      <c r="A522" s="11"/>
      <c r="B522" s="9"/>
      <c r="C522" s="38"/>
    </row>
    <row r="523" spans="1:3" ht="12.75" customHeight="1">
      <c r="A523" s="55" t="s">
        <v>64</v>
      </c>
      <c r="B523" s="9"/>
      <c r="C523" s="38"/>
    </row>
    <row r="524" spans="1:3" ht="15.75" customHeight="1">
      <c r="A524" s="96" t="s">
        <v>25</v>
      </c>
      <c r="B524" s="96"/>
      <c r="C524" s="38"/>
    </row>
    <row r="525" spans="1:3" ht="18" customHeight="1">
      <c r="A525" s="78" t="s">
        <v>354</v>
      </c>
      <c r="B525" s="78"/>
      <c r="C525" s="71">
        <v>48358.82</v>
      </c>
    </row>
    <row r="526" spans="1:3" ht="7.5" customHeight="1">
      <c r="A526" s="55"/>
      <c r="B526" s="9"/>
      <c r="C526" s="38"/>
    </row>
    <row r="527" spans="1:3" ht="15.75">
      <c r="A527" s="55" t="s">
        <v>231</v>
      </c>
      <c r="B527" s="9"/>
      <c r="C527" s="38"/>
    </row>
    <row r="528" spans="1:2" ht="15" customHeight="1">
      <c r="A528" s="95" t="s">
        <v>304</v>
      </c>
      <c r="B528" s="95"/>
    </row>
    <row r="529" spans="1:3" ht="14.25" customHeight="1">
      <c r="A529" s="79" t="s">
        <v>353</v>
      </c>
      <c r="B529" s="79"/>
      <c r="C529" s="38">
        <v>53000</v>
      </c>
    </row>
    <row r="530" spans="1:3" ht="3" customHeight="1">
      <c r="A530" s="11"/>
      <c r="B530" s="9"/>
      <c r="C530" s="38"/>
    </row>
    <row r="531" spans="1:3" ht="15.75" customHeight="1">
      <c r="A531" s="55" t="s">
        <v>245</v>
      </c>
      <c r="B531" s="35"/>
      <c r="C531" s="38"/>
    </row>
    <row r="532" spans="1:3" ht="14.25" customHeight="1">
      <c r="A532" s="96" t="s">
        <v>44</v>
      </c>
      <c r="B532" s="96"/>
      <c r="C532" s="38">
        <v>15934.65</v>
      </c>
    </row>
    <row r="533" spans="1:3" ht="16.5" customHeight="1">
      <c r="A533" s="79" t="s">
        <v>370</v>
      </c>
      <c r="B533" s="79"/>
      <c r="C533" s="75">
        <v>11949.45</v>
      </c>
    </row>
    <row r="534" spans="1:2" ht="16.5" customHeight="1">
      <c r="A534" s="79" t="s">
        <v>371</v>
      </c>
      <c r="B534" s="79"/>
    </row>
    <row r="535" spans="1:3" ht="16.5" customHeight="1">
      <c r="A535" s="79" t="s">
        <v>372</v>
      </c>
      <c r="B535" s="79"/>
      <c r="C535" s="75">
        <v>3985.2</v>
      </c>
    </row>
    <row r="536" spans="1:3" ht="8.25" customHeight="1">
      <c r="A536" s="11"/>
      <c r="B536" s="11"/>
      <c r="C536" s="38"/>
    </row>
    <row r="537" spans="1:3" ht="21" customHeight="1" thickBot="1">
      <c r="A537" s="85" t="s">
        <v>311</v>
      </c>
      <c r="B537" s="86"/>
      <c r="C537" s="56">
        <f>C501+C506+C512+C516+C520+C525+C529+C532+C507+C509</f>
        <v>1439760.44</v>
      </c>
    </row>
    <row r="538" spans="1:3" ht="15.75" customHeight="1" thickTop="1">
      <c r="A538" s="1"/>
      <c r="B538" s="4"/>
      <c r="C538" s="3"/>
    </row>
    <row r="539" spans="1:3" ht="26.25" customHeight="1">
      <c r="A539" s="82" t="s">
        <v>392</v>
      </c>
      <c r="B539" s="83"/>
      <c r="C539" s="84"/>
    </row>
    <row r="540" spans="1:3" ht="11.25" customHeight="1">
      <c r="A540" s="11"/>
      <c r="B540" s="11"/>
      <c r="C540" s="8"/>
    </row>
    <row r="541" spans="1:3" ht="15.75">
      <c r="A541" s="87" t="s">
        <v>356</v>
      </c>
      <c r="B541" s="88"/>
      <c r="C541" s="88"/>
    </row>
    <row r="542" spans="1:3" ht="15.75">
      <c r="A542" s="87" t="s">
        <v>357</v>
      </c>
      <c r="B542" s="88"/>
      <c r="C542" s="88"/>
    </row>
    <row r="543" spans="1:3" ht="6.75" customHeight="1">
      <c r="A543" s="13"/>
      <c r="B543" s="6"/>
      <c r="C543" s="6"/>
    </row>
    <row r="544" spans="1:3" ht="19.5" customHeight="1">
      <c r="A544" s="81" t="s">
        <v>373</v>
      </c>
      <c r="B544" s="81"/>
      <c r="C544" s="81"/>
    </row>
    <row r="545" spans="1:3" ht="16.5" customHeight="1">
      <c r="A545" s="55" t="s">
        <v>48</v>
      </c>
      <c r="B545" s="11"/>
      <c r="C545" s="8"/>
    </row>
    <row r="546" spans="1:3" ht="15.75">
      <c r="A546" s="55" t="s">
        <v>358</v>
      </c>
      <c r="B546" s="11"/>
      <c r="C546" s="8"/>
    </row>
    <row r="547" spans="1:3" ht="5.25" customHeight="1">
      <c r="A547" s="89"/>
      <c r="B547" s="89"/>
      <c r="C547" s="38"/>
    </row>
    <row r="548" spans="1:3" ht="15.75" customHeight="1">
      <c r="A548" s="79" t="s">
        <v>389</v>
      </c>
      <c r="B548" s="79"/>
      <c r="C548" s="79"/>
    </row>
    <row r="549" spans="1:3" ht="15.75" customHeight="1">
      <c r="A549" s="79" t="s">
        <v>360</v>
      </c>
      <c r="B549" s="79"/>
      <c r="C549" s="79"/>
    </row>
    <row r="550" spans="1:3" ht="15.75" customHeight="1">
      <c r="A550" s="79" t="s">
        <v>361</v>
      </c>
      <c r="B550" s="79"/>
      <c r="C550" s="79"/>
    </row>
    <row r="551" spans="1:3" ht="15.75" customHeight="1">
      <c r="A551" s="79" t="s">
        <v>359</v>
      </c>
      <c r="B551" s="79"/>
      <c r="C551" s="79"/>
    </row>
    <row r="552" spans="1:3" ht="15.75" customHeight="1">
      <c r="A552" s="35" t="s">
        <v>390</v>
      </c>
      <c r="B552" s="35"/>
      <c r="C552" s="35"/>
    </row>
    <row r="553" spans="1:3" ht="4.5" customHeight="1">
      <c r="A553" s="11"/>
      <c r="B553" s="9"/>
      <c r="C553" s="38"/>
    </row>
    <row r="554" spans="1:3" ht="15.75">
      <c r="A554" s="55" t="s">
        <v>59</v>
      </c>
      <c r="B554" s="9"/>
      <c r="C554" s="38"/>
    </row>
    <row r="555" spans="1:3" ht="46.5" customHeight="1">
      <c r="A555" s="78" t="s">
        <v>355</v>
      </c>
      <c r="B555" s="78"/>
      <c r="C555" s="78"/>
    </row>
    <row r="556" spans="1:3" ht="30.75" customHeight="1">
      <c r="A556" s="78" t="s">
        <v>362</v>
      </c>
      <c r="B556" s="78"/>
      <c r="C556" s="78"/>
    </row>
    <row r="557" spans="1:3" ht="30" customHeight="1">
      <c r="A557" s="78" t="s">
        <v>363</v>
      </c>
      <c r="B557" s="78"/>
      <c r="C557" s="78"/>
    </row>
    <row r="558" spans="1:3" ht="19.5" customHeight="1">
      <c r="A558" s="78" t="s">
        <v>364</v>
      </c>
      <c r="B558" s="78"/>
      <c r="C558" s="78"/>
    </row>
    <row r="559" spans="1:3" ht="4.5" customHeight="1">
      <c r="A559" s="11"/>
      <c r="B559" s="9"/>
      <c r="C559" s="38"/>
    </row>
    <row r="560" spans="1:3" ht="13.5" customHeight="1">
      <c r="A560" s="55" t="s">
        <v>245</v>
      </c>
      <c r="B560" s="35"/>
      <c r="C560" s="38"/>
    </row>
    <row r="561" spans="1:3" ht="30" customHeight="1">
      <c r="A561" s="79" t="s">
        <v>367</v>
      </c>
      <c r="B561" s="79"/>
      <c r="C561" s="79"/>
    </row>
    <row r="562" spans="1:3" ht="15.75">
      <c r="A562" s="79" t="s">
        <v>365</v>
      </c>
      <c r="B562" s="79"/>
      <c r="C562" s="79"/>
    </row>
    <row r="563" spans="1:3" ht="15.75">
      <c r="A563" s="79" t="s">
        <v>366</v>
      </c>
      <c r="B563" s="79"/>
      <c r="C563" s="35"/>
    </row>
    <row r="564" spans="1:3" ht="15.75">
      <c r="A564" s="11" t="s">
        <v>368</v>
      </c>
      <c r="B564" s="11"/>
      <c r="C564" s="38"/>
    </row>
    <row r="565" spans="1:3" ht="15.75">
      <c r="A565" s="11" t="s">
        <v>369</v>
      </c>
      <c r="B565" s="11"/>
      <c r="C565" s="38"/>
    </row>
    <row r="566" spans="1:3" ht="15.75">
      <c r="A566" s="11"/>
      <c r="B566" s="11"/>
      <c r="C566" s="38"/>
    </row>
    <row r="567" spans="1:3" ht="15.75">
      <c r="A567" s="81" t="s">
        <v>374</v>
      </c>
      <c r="B567" s="81"/>
      <c r="C567" s="81"/>
    </row>
    <row r="568" spans="1:3" ht="5.25" customHeight="1">
      <c r="A568" s="11"/>
      <c r="B568" s="11"/>
      <c r="C568" s="38"/>
    </row>
    <row r="569" spans="1:3" ht="15.75">
      <c r="A569" s="55" t="s">
        <v>59</v>
      </c>
      <c r="B569" s="11"/>
      <c r="C569" s="38"/>
    </row>
    <row r="570" spans="1:3" ht="31.5" customHeight="1">
      <c r="A570" s="80" t="s">
        <v>375</v>
      </c>
      <c r="B570" s="80"/>
      <c r="C570" s="80"/>
    </row>
    <row r="571" spans="1:3" ht="15.75">
      <c r="A571" s="11" t="s">
        <v>376</v>
      </c>
      <c r="B571" s="11"/>
      <c r="C571" s="38"/>
    </row>
    <row r="572" spans="1:3" ht="15.75">
      <c r="A572" s="11" t="s">
        <v>377</v>
      </c>
      <c r="B572" s="11"/>
      <c r="C572" s="38"/>
    </row>
    <row r="573" spans="1:3" ht="15.75">
      <c r="A573" s="11" t="s">
        <v>378</v>
      </c>
      <c r="B573" s="11"/>
      <c r="C573" s="38"/>
    </row>
    <row r="574" spans="1:3" ht="4.5" customHeight="1">
      <c r="A574" s="11"/>
      <c r="B574" s="11"/>
      <c r="C574" s="38"/>
    </row>
    <row r="575" spans="1:3" ht="15.75">
      <c r="A575" s="55" t="s">
        <v>64</v>
      </c>
      <c r="B575" s="11"/>
      <c r="C575" s="38"/>
    </row>
    <row r="576" spans="1:3" ht="15.75">
      <c r="A576" s="11" t="s">
        <v>381</v>
      </c>
      <c r="B576" s="11"/>
      <c r="C576" s="38"/>
    </row>
    <row r="577" spans="1:3" ht="15.75">
      <c r="A577" s="11" t="s">
        <v>379</v>
      </c>
      <c r="B577" s="11"/>
      <c r="C577" s="38"/>
    </row>
    <row r="578" spans="1:3" ht="15.75">
      <c r="A578" s="11" t="s">
        <v>380</v>
      </c>
      <c r="B578" s="11"/>
      <c r="C578" s="38"/>
    </row>
    <row r="579" spans="1:3" ht="15.75">
      <c r="A579" s="11"/>
      <c r="B579" s="11"/>
      <c r="C579" s="38"/>
    </row>
    <row r="580" spans="1:3" ht="48.75" customHeight="1">
      <c r="A580" s="81" t="s">
        <v>382</v>
      </c>
      <c r="B580" s="81"/>
      <c r="C580" s="81"/>
    </row>
    <row r="581" spans="1:3" ht="15.75">
      <c r="A581" s="11" t="s">
        <v>383</v>
      </c>
      <c r="B581" s="11"/>
      <c r="C581" s="38"/>
    </row>
    <row r="582" spans="1:3" ht="15.75">
      <c r="A582" s="11" t="s">
        <v>391</v>
      </c>
      <c r="B582" s="11"/>
      <c r="C582" s="38"/>
    </row>
    <row r="583" spans="1:3" ht="15.75">
      <c r="A583" s="11" t="s">
        <v>384</v>
      </c>
      <c r="B583" s="11"/>
      <c r="C583" s="38"/>
    </row>
    <row r="584" spans="1:3" ht="15.75">
      <c r="A584" s="11" t="s">
        <v>387</v>
      </c>
      <c r="B584" s="11"/>
      <c r="C584" s="38"/>
    </row>
    <row r="585" spans="1:3" ht="15.75">
      <c r="A585" s="11" t="s">
        <v>385</v>
      </c>
      <c r="B585" s="11"/>
      <c r="C585" s="38"/>
    </row>
    <row r="586" spans="1:3" ht="15.75">
      <c r="A586" s="11" t="s">
        <v>386</v>
      </c>
      <c r="B586" s="11"/>
      <c r="C586" s="38"/>
    </row>
    <row r="587" spans="1:3" ht="15.75">
      <c r="A587" s="11" t="s">
        <v>408</v>
      </c>
      <c r="B587" s="11"/>
      <c r="C587" s="38"/>
    </row>
    <row r="588" spans="1:3" ht="15.75">
      <c r="A588" s="11"/>
      <c r="B588" s="11"/>
      <c r="C588" s="38"/>
    </row>
    <row r="589" spans="1:3" ht="15.75">
      <c r="A589" s="11"/>
      <c r="B589" s="11"/>
      <c r="C589" s="38"/>
    </row>
    <row r="590" spans="1:3" ht="15.75">
      <c r="A590" s="11"/>
      <c r="B590" s="11"/>
      <c r="C590" s="38"/>
    </row>
    <row r="591" spans="1:3" ht="15.75">
      <c r="A591" s="11"/>
      <c r="B591" s="11"/>
      <c r="C591" s="38"/>
    </row>
    <row r="592" spans="1:3" ht="53.25" customHeight="1">
      <c r="A592" s="79" t="s">
        <v>407</v>
      </c>
      <c r="B592" s="79"/>
      <c r="C592" s="79"/>
    </row>
    <row r="593" spans="1:3" ht="10.5" customHeight="1">
      <c r="A593" s="11"/>
      <c r="B593" s="11"/>
      <c r="C593" s="38"/>
    </row>
    <row r="594" spans="1:3" ht="30.75" customHeight="1">
      <c r="A594" s="79" t="s">
        <v>388</v>
      </c>
      <c r="B594" s="79"/>
      <c r="C594" s="79"/>
    </row>
    <row r="600" ht="12.75">
      <c r="B600" s="77" t="s">
        <v>410</v>
      </c>
    </row>
    <row r="601" ht="12.75">
      <c r="B601" s="77"/>
    </row>
    <row r="602" ht="12.75">
      <c r="B602" s="77" t="s">
        <v>411</v>
      </c>
    </row>
  </sheetData>
  <sheetProtection/>
  <mergeCells count="237">
    <mergeCell ref="A10:C10"/>
    <mergeCell ref="A70:B70"/>
    <mergeCell ref="A69:B69"/>
    <mergeCell ref="A95:B95"/>
    <mergeCell ref="A114:B114"/>
    <mergeCell ref="A310:B310"/>
    <mergeCell ref="A130:B130"/>
    <mergeCell ref="A170:B170"/>
    <mergeCell ref="A105:B105"/>
    <mergeCell ref="A164:B164"/>
    <mergeCell ref="A496:B496"/>
    <mergeCell ref="A450:B450"/>
    <mergeCell ref="A462:B462"/>
    <mergeCell ref="A420:B420"/>
    <mergeCell ref="A463:B463"/>
    <mergeCell ref="A433:B433"/>
    <mergeCell ref="A453:B453"/>
    <mergeCell ref="A438:B438"/>
    <mergeCell ref="A444:B444"/>
    <mergeCell ref="A422:B422"/>
    <mergeCell ref="A498:C498"/>
    <mergeCell ref="A445:B445"/>
    <mergeCell ref="A487:B487"/>
    <mergeCell ref="A1:C1"/>
    <mergeCell ref="A2:C2"/>
    <mergeCell ref="A4:C4"/>
    <mergeCell ref="A8:C8"/>
    <mergeCell ref="A430:B430"/>
    <mergeCell ref="A409:B409"/>
    <mergeCell ref="A492:B492"/>
    <mergeCell ref="A521:C521"/>
    <mergeCell ref="A414:B414"/>
    <mergeCell ref="A103:C103"/>
    <mergeCell ref="A134:B134"/>
    <mergeCell ref="A395:B395"/>
    <mergeCell ref="A407:B407"/>
    <mergeCell ref="A404:B404"/>
    <mergeCell ref="A401:B401"/>
    <mergeCell ref="A397:B397"/>
    <mergeCell ref="A387:B387"/>
    <mergeCell ref="A427:B427"/>
    <mergeCell ref="A434:B434"/>
    <mergeCell ref="A361:B361"/>
    <mergeCell ref="A513:C513"/>
    <mergeCell ref="A389:B389"/>
    <mergeCell ref="A391:B391"/>
    <mergeCell ref="A491:B491"/>
    <mergeCell ref="A435:B435"/>
    <mergeCell ref="A482:B482"/>
    <mergeCell ref="A483:B483"/>
    <mergeCell ref="A516:B516"/>
    <mergeCell ref="A517:C517"/>
    <mergeCell ref="A512:B512"/>
    <mergeCell ref="B515:C515"/>
    <mergeCell ref="A506:B506"/>
    <mergeCell ref="A396:B396"/>
    <mergeCell ref="B505:C505"/>
    <mergeCell ref="A402:B402"/>
    <mergeCell ref="A502:B502"/>
    <mergeCell ref="A431:B431"/>
    <mergeCell ref="A413:B413"/>
    <mergeCell ref="A503:B503"/>
    <mergeCell ref="A501:B501"/>
    <mergeCell ref="A458:B458"/>
    <mergeCell ref="A479:B479"/>
    <mergeCell ref="A494:B494"/>
    <mergeCell ref="A448:B448"/>
    <mergeCell ref="A443:B443"/>
    <mergeCell ref="A421:B421"/>
    <mergeCell ref="A426:B426"/>
    <mergeCell ref="A223:B223"/>
    <mergeCell ref="A237:C237"/>
    <mergeCell ref="A239:C239"/>
    <mergeCell ref="A215:B215"/>
    <mergeCell ref="A262:B262"/>
    <mergeCell ref="A241:B241"/>
    <mergeCell ref="A245:B245"/>
    <mergeCell ref="A252:B252"/>
    <mergeCell ref="A368:B368"/>
    <mergeCell ref="A373:B373"/>
    <mergeCell ref="A355:B355"/>
    <mergeCell ref="A353:B353"/>
    <mergeCell ref="A350:B350"/>
    <mergeCell ref="A372:B372"/>
    <mergeCell ref="A354:B354"/>
    <mergeCell ref="A356:B356"/>
    <mergeCell ref="A363:B363"/>
    <mergeCell ref="A149:B149"/>
    <mergeCell ref="A291:B291"/>
    <mergeCell ref="A153:B153"/>
    <mergeCell ref="A160:B160"/>
    <mergeCell ref="A233:C233"/>
    <mergeCell ref="A220:B220"/>
    <mergeCell ref="A243:C243"/>
    <mergeCell ref="A162:C162"/>
    <mergeCell ref="A227:B227"/>
    <mergeCell ref="A171:B171"/>
    <mergeCell ref="A115:C115"/>
    <mergeCell ref="A323:B323"/>
    <mergeCell ref="A138:B138"/>
    <mergeCell ref="A207:B207"/>
    <mergeCell ref="A144:B144"/>
    <mergeCell ref="A136:B136"/>
    <mergeCell ref="A208:B208"/>
    <mergeCell ref="A167:B167"/>
    <mergeCell ref="A158:B158"/>
    <mergeCell ref="A145:B145"/>
    <mergeCell ref="A25:C25"/>
    <mergeCell ref="A30:C30"/>
    <mergeCell ref="A83:B83"/>
    <mergeCell ref="A53:B53"/>
    <mergeCell ref="A48:B48"/>
    <mergeCell ref="A50:B50"/>
    <mergeCell ref="A35:C35"/>
    <mergeCell ref="A41:C41"/>
    <mergeCell ref="A43:C43"/>
    <mergeCell ref="A59:B59"/>
    <mergeCell ref="A24:C24"/>
    <mergeCell ref="A135:B135"/>
    <mergeCell ref="A109:B109"/>
    <mergeCell ref="A67:B67"/>
    <mergeCell ref="A78:B78"/>
    <mergeCell ref="A131:B131"/>
    <mergeCell ref="A75:B75"/>
    <mergeCell ref="A112:C112"/>
    <mergeCell ref="A97:B97"/>
    <mergeCell ref="A126:B126"/>
    <mergeCell ref="A147:B147"/>
    <mergeCell ref="A32:C32"/>
    <mergeCell ref="A129:B129"/>
    <mergeCell ref="A127:B127"/>
    <mergeCell ref="A143:B143"/>
    <mergeCell ref="A151:B151"/>
    <mergeCell ref="A104:C104"/>
    <mergeCell ref="A65:B65"/>
    <mergeCell ref="A73:B73"/>
    <mergeCell ref="A113:B113"/>
    <mergeCell ref="A110:C110"/>
    <mergeCell ref="A107:B107"/>
    <mergeCell ref="A46:C46"/>
    <mergeCell ref="A68:B68"/>
    <mergeCell ref="A99:B99"/>
    <mergeCell ref="A56:B56"/>
    <mergeCell ref="A101:B101"/>
    <mergeCell ref="A76:B76"/>
    <mergeCell ref="A71:B71"/>
    <mergeCell ref="A263:B263"/>
    <mergeCell ref="A271:B271"/>
    <mergeCell ref="A277:B277"/>
    <mergeCell ref="A278:B278"/>
    <mergeCell ref="A301:B301"/>
    <mergeCell ref="A314:B314"/>
    <mergeCell ref="A268:B268"/>
    <mergeCell ref="A292:B292"/>
    <mergeCell ref="A296:B296"/>
    <mergeCell ref="A313:B313"/>
    <mergeCell ref="A324:B324"/>
    <mergeCell ref="A344:B344"/>
    <mergeCell ref="A335:B335"/>
    <mergeCell ref="A347:B347"/>
    <mergeCell ref="A345:B345"/>
    <mergeCell ref="A341:B341"/>
    <mergeCell ref="A26:B26"/>
    <mergeCell ref="A39:C39"/>
    <mergeCell ref="A388:B388"/>
    <mergeCell ref="A377:B377"/>
    <mergeCell ref="A367:B367"/>
    <mergeCell ref="A336:B336"/>
    <mergeCell ref="A327:B327"/>
    <mergeCell ref="A297:B297"/>
    <mergeCell ref="A340:B340"/>
    <mergeCell ref="A320:B320"/>
    <mergeCell ref="A330:B330"/>
    <mergeCell ref="A331:B331"/>
    <mergeCell ref="A285:B285"/>
    <mergeCell ref="A20:C20"/>
    <mergeCell ref="A21:C21"/>
    <mergeCell ref="A54:B54"/>
    <mergeCell ref="A88:B88"/>
    <mergeCell ref="A55:B55"/>
    <mergeCell ref="A37:C37"/>
    <mergeCell ref="A44:C44"/>
    <mergeCell ref="A532:B532"/>
    <mergeCell ref="A529:B529"/>
    <mergeCell ref="A525:B525"/>
    <mergeCell ref="A524:B524"/>
    <mergeCell ref="A405:B405"/>
    <mergeCell ref="A23:C23"/>
    <mergeCell ref="A31:C31"/>
    <mergeCell ref="A286:B286"/>
    <mergeCell ref="A305:B305"/>
    <mergeCell ref="A346:B346"/>
    <mergeCell ref="A360:B360"/>
    <mergeCell ref="A528:B528"/>
    <mergeCell ref="A520:B520"/>
    <mergeCell ref="A441:B441"/>
    <mergeCell ref="A440:B440"/>
    <mergeCell ref="A507:B507"/>
    <mergeCell ref="A509:B509"/>
    <mergeCell ref="A376:B376"/>
    <mergeCell ref="A362:B362"/>
    <mergeCell ref="A381:B381"/>
    <mergeCell ref="A357:B357"/>
    <mergeCell ref="A141:B141"/>
    <mergeCell ref="A165:B165"/>
    <mergeCell ref="A168:B168"/>
    <mergeCell ref="A173:C173"/>
    <mergeCell ref="A225:B225"/>
    <mergeCell ref="A276:B276"/>
    <mergeCell ref="A256:B256"/>
    <mergeCell ref="A175:B175"/>
    <mergeCell ref="A302:B302"/>
    <mergeCell ref="A592:C592"/>
    <mergeCell ref="A548:C548"/>
    <mergeCell ref="A555:C555"/>
    <mergeCell ref="A594:C594"/>
    <mergeCell ref="A541:C541"/>
    <mergeCell ref="A547:B547"/>
    <mergeCell ref="A542:C542"/>
    <mergeCell ref="A549:C549"/>
    <mergeCell ref="A550:C550"/>
    <mergeCell ref="A567:C567"/>
    <mergeCell ref="A533:B533"/>
    <mergeCell ref="A535:B535"/>
    <mergeCell ref="A539:C539"/>
    <mergeCell ref="A534:B534"/>
    <mergeCell ref="A537:B537"/>
    <mergeCell ref="A551:C551"/>
    <mergeCell ref="A544:C544"/>
    <mergeCell ref="A556:C556"/>
    <mergeCell ref="A557:C557"/>
    <mergeCell ref="A558:C558"/>
    <mergeCell ref="A561:C561"/>
    <mergeCell ref="A570:C570"/>
    <mergeCell ref="A580:C580"/>
    <mergeCell ref="A562:C562"/>
    <mergeCell ref="A563:B56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Kiernozia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Skarbnik</cp:lastModifiedBy>
  <cp:lastPrinted>2012-04-16T11:27:12Z</cp:lastPrinted>
  <dcterms:created xsi:type="dcterms:W3CDTF">2004-07-22T12:31:35Z</dcterms:created>
  <dcterms:modified xsi:type="dcterms:W3CDTF">2012-08-23T12:27:51Z</dcterms:modified>
  <cp:category/>
  <cp:version/>
  <cp:contentType/>
  <cp:contentStatus/>
</cp:coreProperties>
</file>