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rządzenie " sheetId="1" r:id="rId1"/>
    <sheet name="Zał nr 1,2" sheetId="2" r:id="rId2"/>
    <sheet name="Arkusz1" sheetId="3" r:id="rId3"/>
  </sheets>
  <definedNames>
    <definedName name="_xlnm.Print_Area" localSheetId="1">'Zał nr 1,2'!$A$2:$G$229</definedName>
  </definedNames>
  <calcPr fullCalcOnLoad="1"/>
</workbook>
</file>

<file path=xl/sharedStrings.xml><?xml version="1.0" encoding="utf-8"?>
<sst xmlns="http://schemas.openxmlformats.org/spreadsheetml/2006/main" count="285" uniqueCount="173">
  <si>
    <t>Wójta Gminy Kiernozia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</si>
  <si>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</si>
  <si>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</si>
  <si>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oraz art. 249 i art. 257 ust.1 w związku z art.2 pkt 2 ustawy z dnia 27 sierpnia 2009 roku 
o finansach publicznych (Dz.U. z 2009 roku nr 157 poz. 1240)</t>
  </si>
  <si>
    <t>zarządza, co następuje:</t>
  </si>
  <si>
    <t>§ 1</t>
  </si>
  <si>
    <t>§ 2</t>
  </si>
  <si>
    <t>§ 3</t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</si>
  <si>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</si>
  <si>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Po tych zmianach budżet Gminy wynosi:</t>
  </si>
  <si>
    <t>Dochody</t>
  </si>
  <si>
    <t>w tym zadania zlecone</t>
  </si>
  <si>
    <t>Wydatki</t>
  </si>
  <si>
    <t>Zarządzenie wchodzi w życie z dniem podjęcia.</t>
  </si>
  <si>
    <t>Załącznik nr 1 do zarządzenia Wójta Gminy</t>
  </si>
  <si>
    <t>Wykaz zmian w dochodach budżetowych na 2015 rok</t>
  </si>
  <si>
    <t>Dział</t>
  </si>
  <si>
    <t>Rozdział</t>
  </si>
  <si>
    <t>§</t>
  </si>
  <si>
    <t>Treść</t>
  </si>
  <si>
    <t xml:space="preserve">Zmniejszenia </t>
  </si>
  <si>
    <t>Zwiększenia</t>
  </si>
  <si>
    <t>W tym
zadania 
zlecone</t>
  </si>
  <si>
    <t>600</t>
  </si>
  <si>
    <t>Rolnictwo i łowiectwo</t>
  </si>
  <si>
    <t>60016</t>
  </si>
  <si>
    <t xml:space="preserve"> Drogi publiczne gminne</t>
  </si>
  <si>
    <t>Gospodarka mieszkaniowa</t>
  </si>
  <si>
    <t>Gospodarka gruntami i nieruchomościami</t>
  </si>
  <si>
    <t>6297</t>
  </si>
  <si>
    <t xml:space="preserve">Środki na dofinansowanie własnych inwestycji gmin (związków gmin), powiatów (związków powiatów), samorządów województw, pozyskane z innych źródeł </t>
  </si>
  <si>
    <t>Bezpieczeństwo publiczne i ochrona przeciwpożarowa</t>
  </si>
  <si>
    <t>Ochotnicze straże pożarne</t>
  </si>
  <si>
    <t>0970</t>
  </si>
  <si>
    <t>Wpływy z różnych dochodów</t>
  </si>
  <si>
    <t>750</t>
  </si>
  <si>
    <t xml:space="preserve">Administracja publiczna </t>
  </si>
  <si>
    <t>75075</t>
  </si>
  <si>
    <t>Promocja jednostek samorządu terytorialnego</t>
  </si>
  <si>
    <t>2030</t>
  </si>
  <si>
    <t>Razem</t>
  </si>
  <si>
    <t>Załącznik nr 2 do zarządzenia Wójta Gminy</t>
  </si>
  <si>
    <t>nr 22/15 z dnia  29.04.2015 roku</t>
  </si>
  <si>
    <t xml:space="preserve">Plan finansowy do § 1 i § 2 uchwały Rady Gminy 
nr          z dnia 20.06.2012 roku </t>
  </si>
  <si>
    <t>Wykaz zmian w dochodach i wydatkach budżetowych na 2012 rok</t>
  </si>
  <si>
    <t>756</t>
  </si>
  <si>
    <t>Dochody od osób prawnych, od osób fizycznych i od innych jednostek nieposiadających osobowości prawnej oraz wydatki związane z ich poborem</t>
  </si>
  <si>
    <t>75621</t>
  </si>
  <si>
    <t>Udziały gmin w podatkach stanowiących dochód budżetu państwa</t>
  </si>
  <si>
    <t>0010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</si>
  <si>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</si>
  <si>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</si>
  <si>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</si>
  <si>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</si>
  <si>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</si>
  <si>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</si>
  <si>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801</t>
  </si>
  <si>
    <t>Oświata i wychowanie</t>
  </si>
  <si>
    <t>80101</t>
  </si>
  <si>
    <t>Szkoły podstawowe</t>
  </si>
  <si>
    <t xml:space="preserve">Wynagrodzenia osobowe pracowników </t>
  </si>
  <si>
    <t>852</t>
  </si>
  <si>
    <t>Pomoc społeczna</t>
  </si>
  <si>
    <t>85295</t>
  </si>
  <si>
    <t>Pozostała działalność</t>
  </si>
  <si>
    <t>Dotacje celowe w ramach programów finansowanych z udziałem środków europejskich oraz środków, o których mowa w art.5 ust. 1 pkt 3 oraz ust. 3 pkt 5 i 6 ustawy, lub płatności w ramach budżetu środków europejskich</t>
  </si>
  <si>
    <t>Dodatkowe wynagrodzenie roczne</t>
  </si>
  <si>
    <t>Składki na ubezpieczenia społeczne</t>
  </si>
  <si>
    <t>4127</t>
  </si>
  <si>
    <t>Składki na Fundusz Pracy</t>
  </si>
  <si>
    <t>4129</t>
  </si>
  <si>
    <t>4137</t>
  </si>
  <si>
    <t>Składki na ubezpieczenie zdrowotne</t>
  </si>
  <si>
    <t>4139</t>
  </si>
  <si>
    <t>4177</t>
  </si>
  <si>
    <t>Wynagrodzenia bezosobowe</t>
  </si>
  <si>
    <t>4179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</si>
  <si>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</si>
  <si>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</si>
  <si>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</si>
  <si>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</si>
  <si>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</si>
  <si>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926</t>
  </si>
  <si>
    <t>Kultura fizyczna i sport</t>
  </si>
  <si>
    <t>92601</t>
  </si>
  <si>
    <t>Obiekty sportowe</t>
  </si>
  <si>
    <t>Środki na dofinansowanie własnych inwestycji gmin (związków gmin), powiatów (związków powiatów), samorządów województw, pozyskane z innych źródeł</t>
  </si>
  <si>
    <t xml:space="preserve">Plan finansowy do § 2 uchwały Rady Gminy 
nr VI/21/15 z dnia  29.04.2015 roku </t>
  </si>
  <si>
    <t>700</t>
  </si>
  <si>
    <t>70005</t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</si>
  <si>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</si>
  <si>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</si>
  <si>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</si>
  <si>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</si>
  <si>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</si>
  <si>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</si>
  <si>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</si>
  <si>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</si>
  <si>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Gospodarka odpadami</t>
  </si>
  <si>
    <t xml:space="preserve">Kultura i ochrona dziedzictwa narodowego </t>
  </si>
  <si>
    <t>2007</t>
  </si>
  <si>
    <t>2707</t>
  </si>
  <si>
    <t>Wykaz zmian w wydatkach budżetowych na 2015 rok</t>
  </si>
  <si>
    <t>010</t>
  </si>
  <si>
    <t>01010</t>
  </si>
  <si>
    <r>
      <t>I</t>
    </r>
    <r>
      <rPr>
        <i/>
        <sz val="9"/>
        <rFont val="Arial"/>
        <family val="2"/>
      </rPr>
      <t>nfrastruktura wodociągowa i sanitacyjna wsi</t>
    </r>
  </si>
  <si>
    <t>Kary i odszkodowania wypłacane na rzecz osób prawnych i innych jednostek organizacyjnych</t>
  </si>
  <si>
    <t>Wydatki inwestycyjne jednostek budżetowych</t>
  </si>
  <si>
    <t>400</t>
  </si>
  <si>
    <t>Wytwarzanie i zaopatrywanie w energię elektryczną, gaz i wodę</t>
  </si>
  <si>
    <t>40002</t>
  </si>
  <si>
    <t>Dostarczanie wody</t>
  </si>
  <si>
    <t xml:space="preserve">Zakup materiałów i wyposażenia </t>
  </si>
  <si>
    <t>Zakup energii</t>
  </si>
  <si>
    <t xml:space="preserve">Zakup usług pozostałych 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</si>
  <si>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</si>
  <si>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</si>
  <si>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</si>
  <si>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</si>
  <si>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Drogi publiczne gminne</t>
  </si>
  <si>
    <t>wydatki inwestycyjne jednostek budżetowych</t>
  </si>
  <si>
    <t>Infrastruktura wodociągowa i sanitacyjna wsi</t>
  </si>
  <si>
    <t xml:space="preserve">Wydatki bieżące </t>
  </si>
  <si>
    <t>w tym:</t>
  </si>
  <si>
    <t>wynagrodzenia i składki od nich naliczane</t>
  </si>
  <si>
    <t>zadania statutowe</t>
  </si>
  <si>
    <t>4600</t>
  </si>
  <si>
    <t>4120-1</t>
  </si>
  <si>
    <t>Administracja publiczna</t>
  </si>
  <si>
    <t>75095</t>
  </si>
  <si>
    <t>4430</t>
  </si>
  <si>
    <t>Wynagrodzenia osobowe pracowników</t>
  </si>
  <si>
    <t xml:space="preserve">Składki na ubezpieczenia społeczne </t>
  </si>
  <si>
    <t>Rezerwy ogólne i celowe</t>
  </si>
  <si>
    <t>Rezerwy</t>
  </si>
  <si>
    <t xml:space="preserve">Oświata i wychowanie </t>
  </si>
  <si>
    <t>Wydatki bieżące</t>
  </si>
  <si>
    <t xml:space="preserve">świadczenia na rzecz osób fizycznych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</si>
  <si>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</si>
  <si>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Zarządzenie kierownika</t>
  </si>
  <si>
    <t>4210</t>
  </si>
  <si>
    <t>4260</t>
  </si>
  <si>
    <t>4300</t>
  </si>
  <si>
    <t>Biblioteki</t>
  </si>
  <si>
    <t>Dotacja podmiotowa z budżetu dla samorządowej instytucji kultury</t>
  </si>
  <si>
    <t>90015</t>
  </si>
  <si>
    <t xml:space="preserve">Oświetlenie ulic, placów i dróg </t>
  </si>
  <si>
    <t>90095</t>
  </si>
  <si>
    <t>Zarządzenie nr 70/15</t>
  </si>
  <si>
    <t>z dnia 13 listopada 2015 roku</t>
  </si>
  <si>
    <t xml:space="preserve">w sprawie: opracowania planu finansowego do uchwały Rady Gminy 
w Kiernozi nr XII/51/15 z dnia  13.11.2015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</si>
  <si>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XII/70/15 dnia  13.11.2015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</si>
  <si>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XII/70/15 z dnia  13.11.2015 roku zgodnie z załącznikiem nr 2 do niniejszego zarządzenia.</t>
    </r>
  </si>
  <si>
    <t>Nr 70/15 z dnia  13.11.2015 roku</t>
  </si>
  <si>
    <t xml:space="preserve">Plan finansowy do § 1 uchwały Rady Gminy 
nr XII/51/15 z dnia  13.11.2015 roku </t>
  </si>
  <si>
    <t>6330</t>
  </si>
  <si>
    <t>Dotacje celowe otrzymane z budżetu państwa na realizację inwestycji i zakupów inwestycyjnych własnych gmin (związków gmin)</t>
  </si>
  <si>
    <t>nr 70/15 z dnia 13.11.2015 roku</t>
  </si>
  <si>
    <t xml:space="preserve">Plan finansowy do § 2 uchwały Rady Gminy 
nr XII/70/15 z dnia 13.11.2015 roku </t>
  </si>
  <si>
    <t>710</t>
  </si>
  <si>
    <t>Działalność usługowa</t>
  </si>
  <si>
    <t>71004</t>
  </si>
  <si>
    <t>Plany zagospodarowania przestrzennego</t>
  </si>
  <si>
    <t>75022</t>
  </si>
  <si>
    <t>Rady gmin (miast i miast na prawach powiatu)</t>
  </si>
  <si>
    <t>Różne wydatki na rzecz osób fizycznych</t>
  </si>
  <si>
    <t>Wynagrodzenia agencyjno-prowizyjne</t>
  </si>
  <si>
    <t>80110</t>
  </si>
  <si>
    <t>Gimnazja</t>
  </si>
  <si>
    <t>Zarządzenie
 kierownika</t>
  </si>
  <si>
    <t>90003</t>
  </si>
  <si>
    <t>Zakup usług remontowych</t>
  </si>
  <si>
    <t>Oczyszczanie miast i wsi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</si>
</sst>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6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54">
      <alignment/>
      <protection/>
    </xf>
    <xf numFmtId="0" fontId="3" fillId="0" borderId="0" xfId="54" applyFont="1" applyAlignment="1">
      <alignment/>
      <protection/>
    </xf>
    <xf numFmtId="0" fontId="1" fillId="0" borderId="0" xfId="54" applyAlignment="1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164" fontId="7" fillId="0" borderId="0" xfId="54" applyNumberFormat="1" applyFont="1">
      <alignment/>
      <protection/>
    </xf>
    <xf numFmtId="164" fontId="1" fillId="0" borderId="0" xfId="54" applyNumberFormat="1">
      <alignment/>
      <protection/>
    </xf>
    <xf numFmtId="0" fontId="1" fillId="0" borderId="0" xfId="54" applyAlignment="1">
      <alignment vertical="center" wrapText="1"/>
      <protection/>
    </xf>
    <xf numFmtId="0" fontId="1" fillId="0" borderId="0" xfId="53" applyFont="1" applyAlignment="1">
      <alignment horizontal="right"/>
      <protection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34" borderId="11" xfId="51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34" borderId="11" xfId="51" applyFont="1" applyFill="1" applyBorder="1" applyAlignment="1">
      <alignment horizontal="left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9" fontId="6" fillId="0" borderId="10" xfId="51" applyNumberFormat="1" applyFont="1" applyBorder="1" applyAlignment="1">
      <alignment horizontal="center" vertical="center" wrapText="1"/>
      <protection/>
    </xf>
    <xf numFmtId="49" fontId="12" fillId="0" borderId="10" xfId="51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11" xfId="51" applyFont="1" applyBorder="1" applyAlignment="1">
      <alignment horizontal="left" vertical="center" wrapText="1"/>
      <protection/>
    </xf>
    <xf numFmtId="0" fontId="9" fillId="0" borderId="11" xfId="51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1" fillId="34" borderId="10" xfId="52" applyFont="1" applyFill="1" applyBorder="1" applyAlignment="1">
      <alignment horizontal="left" vertical="center"/>
      <protection/>
    </xf>
    <xf numFmtId="164" fontId="1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4" fillId="0" borderId="11" xfId="51" applyFont="1" applyBorder="1" applyAlignment="1">
      <alignment horizontal="left" vertical="center" wrapText="1"/>
      <protection/>
    </xf>
    <xf numFmtId="164" fontId="2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horizontal="center" vertical="top" wrapText="1"/>
    </xf>
    <xf numFmtId="49" fontId="12" fillId="0" borderId="10" xfId="52" applyNumberFormat="1" applyFont="1" applyBorder="1" applyAlignment="1">
      <alignment horizontal="left" vertical="center" wrapText="1"/>
      <protection/>
    </xf>
    <xf numFmtId="49" fontId="24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54" applyFont="1" applyBorder="1" applyAlignment="1">
      <alignment/>
      <protection/>
    </xf>
    <xf numFmtId="164" fontId="6" fillId="0" borderId="0" xfId="54" applyNumberFormat="1" applyFont="1" applyBorder="1" applyAlignment="1">
      <alignment/>
      <protection/>
    </xf>
    <xf numFmtId="0" fontId="1" fillId="0" borderId="0" xfId="54" applyFont="1" applyBorder="1" applyAlignment="1">
      <alignment vertical="center" wrapText="1"/>
      <protection/>
    </xf>
    <xf numFmtId="0" fontId="1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 vertical="center" wrapText="1"/>
      <protection/>
    </xf>
    <xf numFmtId="0" fontId="1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0" xfId="53" applyFont="1" applyBorder="1" applyAlignment="1">
      <alignment horizontal="righ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chwała z 2008 2" xfId="52"/>
    <cellStyle name="Normalny_uchwała z 2008 2 2" xfId="53"/>
    <cellStyle name="Normalny_Zarządzenie nr 47 z 2007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7">
      <selection activeCell="B5" sqref="B5:H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09" t="s">
        <v>148</v>
      </c>
      <c r="B1" s="109"/>
      <c r="C1" s="109"/>
      <c r="D1" s="109"/>
      <c r="E1" s="109"/>
      <c r="F1" s="109"/>
      <c r="G1" s="109"/>
      <c r="H1" s="109"/>
    </row>
    <row r="2" spans="1:8" ht="23.25" customHeight="1">
      <c r="A2" s="109" t="s">
        <v>0</v>
      </c>
      <c r="B2" s="109"/>
      <c r="C2" s="109"/>
      <c r="D2" s="109"/>
      <c r="E2" s="109"/>
      <c r="F2" s="109"/>
      <c r="G2" s="109"/>
      <c r="H2" s="109"/>
    </row>
    <row r="3" spans="1:8" ht="22.5" customHeight="1">
      <c r="A3" s="109" t="s">
        <v>149</v>
      </c>
      <c r="B3" s="109"/>
      <c r="C3" s="109"/>
      <c r="D3" s="109"/>
      <c r="E3" s="109"/>
      <c r="F3" s="109"/>
      <c r="G3" s="109"/>
      <c r="H3" s="109"/>
    </row>
    <row r="4" ht="15.75" customHeight="1"/>
    <row r="5" spans="2:8" ht="45" customHeight="1">
      <c r="B5" s="110" t="s">
        <v>150</v>
      </c>
      <c r="C5" s="110"/>
      <c r="D5" s="110"/>
      <c r="E5" s="110"/>
      <c r="F5" s="110"/>
      <c r="G5" s="110"/>
      <c r="H5" s="110"/>
    </row>
    <row r="6" spans="2:7" ht="22.5" customHeight="1">
      <c r="B6" s="2"/>
      <c r="C6" s="3"/>
      <c r="D6" s="3"/>
      <c r="E6" s="3"/>
      <c r="F6" s="3"/>
      <c r="G6" s="3"/>
    </row>
    <row r="7" ht="12.75">
      <c r="B7" s="4" t="s">
        <v>1</v>
      </c>
    </row>
    <row r="8" ht="12.75">
      <c r="A8" s="4" t="s">
        <v>2</v>
      </c>
    </row>
    <row r="9" spans="1:9" ht="27.75" customHeight="1">
      <c r="A9" s="111" t="s">
        <v>3</v>
      </c>
      <c r="B9" s="111"/>
      <c r="C9" s="111"/>
      <c r="D9" s="111"/>
      <c r="E9" s="111"/>
      <c r="F9" s="111"/>
      <c r="G9" s="111"/>
      <c r="H9" s="111"/>
      <c r="I9" s="111"/>
    </row>
    <row r="11" spans="1:4" ht="15.75">
      <c r="A11" s="5" t="s">
        <v>4</v>
      </c>
      <c r="B11" s="6"/>
      <c r="C11" s="6"/>
      <c r="D11" s="6"/>
    </row>
    <row r="12" spans="1:4" ht="12" customHeight="1">
      <c r="A12" s="5"/>
      <c r="B12" s="6"/>
      <c r="C12" s="6"/>
      <c r="D12" s="6"/>
    </row>
    <row r="13" ht="12.75">
      <c r="F13" s="7" t="s">
        <v>5</v>
      </c>
    </row>
    <row r="14" ht="12.75">
      <c r="D14" s="7"/>
    </row>
    <row r="15" spans="1:9" ht="31.5" customHeight="1">
      <c r="A15" s="108" t="s">
        <v>151</v>
      </c>
      <c r="B15" s="108"/>
      <c r="C15" s="108"/>
      <c r="D15" s="108"/>
      <c r="E15" s="108"/>
      <c r="F15" s="108"/>
      <c r="G15" s="108"/>
      <c r="H15" s="108"/>
      <c r="I15" s="108"/>
    </row>
    <row r="16" ht="21.75" customHeight="1">
      <c r="D16" s="7"/>
    </row>
    <row r="17" spans="4:6" ht="12.75">
      <c r="D17" s="7"/>
      <c r="F17" s="7" t="s">
        <v>6</v>
      </c>
    </row>
    <row r="18" spans="1:9" ht="33" customHeight="1">
      <c r="A18" s="108" t="s">
        <v>152</v>
      </c>
      <c r="B18" s="108"/>
      <c r="C18" s="108"/>
      <c r="D18" s="108"/>
      <c r="E18" s="108"/>
      <c r="F18" s="108"/>
      <c r="G18" s="108"/>
      <c r="H18" s="108"/>
      <c r="I18" s="108"/>
    </row>
    <row r="19" ht="21.75" customHeight="1" hidden="1">
      <c r="D19" s="7"/>
    </row>
    <row r="20" spans="4:6" ht="12.75" hidden="1">
      <c r="D20" s="7"/>
      <c r="F20" s="7" t="s">
        <v>7</v>
      </c>
    </row>
    <row r="21" spans="4:6" ht="17.25" customHeight="1" hidden="1">
      <c r="D21" s="7"/>
      <c r="F21" s="8" t="s">
        <v>7</v>
      </c>
    </row>
    <row r="22" spans="1:9" ht="12.75" customHeight="1" hidden="1">
      <c r="A22" s="108" t="s">
        <v>8</v>
      </c>
      <c r="B22" s="108"/>
      <c r="C22" s="108"/>
      <c r="D22" s="108"/>
      <c r="E22" s="108"/>
      <c r="F22" s="108"/>
      <c r="G22" s="108"/>
      <c r="H22" s="108"/>
      <c r="I22" s="108"/>
    </row>
    <row r="23" spans="1:9" ht="31.5" customHeight="1" hidden="1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ht="20.25" customHeight="1" hidden="1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8" customHeight="1" hidden="1">
      <c r="A25" s="9"/>
      <c r="B25" s="9"/>
      <c r="C25" s="9"/>
      <c r="D25" s="9"/>
      <c r="E25" s="9"/>
      <c r="F25" s="7"/>
      <c r="G25" s="9"/>
      <c r="H25" s="9"/>
      <c r="I25" s="9"/>
    </row>
    <row r="26" spans="1:9" ht="12.75" hidden="1">
      <c r="A26" s="9"/>
      <c r="B26" s="9"/>
      <c r="C26" s="9"/>
      <c r="D26" s="9"/>
      <c r="E26" s="9"/>
      <c r="F26" s="9"/>
      <c r="G26" s="9"/>
      <c r="H26" s="9"/>
      <c r="I26" s="9"/>
    </row>
    <row r="27" spans="1:9" ht="36" customHeight="1" hidden="1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2.75" hidden="1">
      <c r="A28" s="9"/>
      <c r="B28" s="9"/>
      <c r="C28" s="9"/>
      <c r="D28" s="9"/>
      <c r="E28" s="9"/>
      <c r="F28" s="9"/>
      <c r="G28" s="9"/>
      <c r="H28" s="9"/>
      <c r="I28" s="9"/>
    </row>
    <row r="29" spans="1:9" ht="12.75" hidden="1">
      <c r="A29" s="9"/>
      <c r="B29" s="9"/>
      <c r="C29" s="9"/>
      <c r="D29" s="9"/>
      <c r="E29" s="9"/>
      <c r="F29" s="7"/>
      <c r="G29" s="9"/>
      <c r="H29" s="9"/>
      <c r="I29" s="9"/>
    </row>
    <row r="30" spans="1:9" ht="1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ht="12.75">
      <c r="A33" s="1" t="s">
        <v>9</v>
      </c>
    </row>
    <row r="35" spans="1:9" ht="12.75">
      <c r="A35" s="105" t="s">
        <v>10</v>
      </c>
      <c r="B35" s="105"/>
      <c r="C35" s="4"/>
      <c r="D35" s="106">
        <v>10894242.24</v>
      </c>
      <c r="E35" s="106"/>
      <c r="F35" s="4" t="s">
        <v>11</v>
      </c>
      <c r="G35" s="4"/>
      <c r="H35" s="106">
        <v>1465368.22</v>
      </c>
      <c r="I35" s="106"/>
    </row>
    <row r="36" spans="1:9" ht="12.75">
      <c r="A36" s="105" t="s">
        <v>12</v>
      </c>
      <c r="B36" s="105"/>
      <c r="C36" s="4"/>
      <c r="D36" s="106">
        <v>10996567.24</v>
      </c>
      <c r="E36" s="106"/>
      <c r="F36" s="4" t="s">
        <v>11</v>
      </c>
      <c r="G36" s="4"/>
      <c r="H36" s="106">
        <v>1465368.22</v>
      </c>
      <c r="I36" s="106"/>
    </row>
    <row r="37" spans="1:9" ht="24.75" customHeight="1">
      <c r="A37" s="10"/>
      <c r="B37" s="10"/>
      <c r="C37" s="10"/>
      <c r="D37" s="10"/>
      <c r="E37" s="10"/>
      <c r="F37" s="10"/>
      <c r="G37" s="10"/>
      <c r="H37" s="11"/>
      <c r="I37" s="10"/>
    </row>
    <row r="38" spans="1:9" ht="12.75">
      <c r="A38" s="10"/>
      <c r="B38" s="10"/>
      <c r="C38" s="10"/>
      <c r="D38" s="10"/>
      <c r="E38" s="10"/>
      <c r="F38" s="7" t="s">
        <v>7</v>
      </c>
      <c r="G38" s="10"/>
      <c r="H38" s="10"/>
      <c r="I38" s="10"/>
    </row>
    <row r="39" spans="4:7" ht="24" customHeight="1">
      <c r="D39" s="7"/>
      <c r="G39" s="12"/>
    </row>
    <row r="40" spans="1:8" ht="17.25" customHeight="1">
      <c r="A40" s="107" t="s">
        <v>13</v>
      </c>
      <c r="B40" s="107"/>
      <c r="C40" s="107"/>
      <c r="D40" s="107"/>
      <c r="E40" s="107"/>
      <c r="F40" s="107"/>
      <c r="G40" s="107"/>
      <c r="H40" s="107"/>
    </row>
    <row r="41" spans="1:8" ht="13.5" customHeight="1">
      <c r="A41" s="13"/>
      <c r="B41" s="13"/>
      <c r="C41" s="13"/>
      <c r="D41" s="13"/>
      <c r="E41" s="13"/>
      <c r="F41" s="13"/>
      <c r="G41" s="13"/>
      <c r="H41" s="13"/>
    </row>
    <row r="42" spans="1:8" ht="13.5" customHeight="1">
      <c r="A42" s="13"/>
      <c r="B42" s="13"/>
      <c r="C42" s="13"/>
      <c r="D42" s="13"/>
      <c r="E42" s="13"/>
      <c r="F42" s="13"/>
      <c r="G42" s="13"/>
      <c r="H42" s="13"/>
    </row>
    <row r="43" spans="1:8" ht="13.5" customHeight="1">
      <c r="A43" s="13"/>
      <c r="B43" s="13"/>
      <c r="C43" s="13"/>
      <c r="D43" s="13"/>
      <c r="E43" s="13"/>
      <c r="F43" s="13"/>
      <c r="G43" s="13"/>
      <c r="H43" s="13"/>
    </row>
  </sheetData>
  <sheetProtection selectLockedCells="1" selectUnlockedCells="1"/>
  <mergeCells count="16">
    <mergeCell ref="A1:H1"/>
    <mergeCell ref="A2:H2"/>
    <mergeCell ref="A3:H3"/>
    <mergeCell ref="B5:H5"/>
    <mergeCell ref="A9:I9"/>
    <mergeCell ref="A15:I15"/>
    <mergeCell ref="A36:B36"/>
    <mergeCell ref="D36:E36"/>
    <mergeCell ref="H36:I36"/>
    <mergeCell ref="A40:H40"/>
    <mergeCell ref="A18:I18"/>
    <mergeCell ref="A22:I24"/>
    <mergeCell ref="A27:I27"/>
    <mergeCell ref="A35:B35"/>
    <mergeCell ref="D35:E35"/>
    <mergeCell ref="H35:I35"/>
  </mergeCells>
  <printOptions horizontalCentered="1"/>
  <pageMargins left="0.7875" right="0.7875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9"/>
  <sheetViews>
    <sheetView tabSelected="1" view="pageBreakPreview" zoomScaleSheetLayoutView="100" zoomScalePageLayoutView="0" workbookViewId="0" topLeftCell="A13">
      <selection activeCell="A126" sqref="A126:IV126"/>
    </sheetView>
  </sheetViews>
  <sheetFormatPr defaultColWidth="9.00390625" defaultRowHeight="12.75"/>
  <cols>
    <col min="1" max="1" width="4.25390625" style="0" customWidth="1"/>
    <col min="2" max="2" width="6.75390625" style="0" customWidth="1"/>
    <col min="3" max="3" width="6.00390625" style="0" customWidth="1"/>
    <col min="4" max="4" width="33.25390625" style="0" customWidth="1"/>
    <col min="5" max="5" width="14.375" style="0" customWidth="1"/>
    <col min="6" max="6" width="14.75390625" style="0" customWidth="1"/>
    <col min="7" max="7" width="10.00390625" style="0" customWidth="1"/>
  </cols>
  <sheetData>
    <row r="1" ht="12.75" hidden="1"/>
    <row r="2" ht="12.75" hidden="1"/>
    <row r="3" spans="5:7" ht="12.75">
      <c r="E3" s="114" t="s">
        <v>14</v>
      </c>
      <c r="F3" s="114"/>
      <c r="G3" s="114"/>
    </row>
    <row r="4" spans="5:7" ht="12.75">
      <c r="E4" s="114" t="s">
        <v>153</v>
      </c>
      <c r="F4" s="114"/>
      <c r="G4" s="114"/>
    </row>
    <row r="5" spans="5:7" ht="12.75" hidden="1">
      <c r="E5" s="14"/>
      <c r="F5" s="14"/>
      <c r="G5" s="14"/>
    </row>
    <row r="6" spans="1:7" ht="30" customHeight="1">
      <c r="A6" s="112" t="s">
        <v>154</v>
      </c>
      <c r="B6" s="112"/>
      <c r="C6" s="112"/>
      <c r="D6" s="112"/>
      <c r="E6" s="112"/>
      <c r="F6" s="112"/>
      <c r="G6" s="112"/>
    </row>
    <row r="7" spans="1:7" ht="12.75" hidden="1">
      <c r="A7" s="15"/>
      <c r="B7" s="15"/>
      <c r="C7" s="15"/>
      <c r="D7" s="15"/>
      <c r="E7" s="15"/>
      <c r="F7" s="15"/>
      <c r="G7" s="15"/>
    </row>
    <row r="8" spans="1:7" ht="15.75" customHeight="1">
      <c r="A8" s="113" t="s">
        <v>15</v>
      </c>
      <c r="B8" s="113"/>
      <c r="C8" s="113"/>
      <c r="D8" s="113"/>
      <c r="E8" s="113"/>
      <c r="F8" s="113"/>
      <c r="G8" s="113"/>
    </row>
    <row r="9" ht="5.25" customHeight="1"/>
    <row r="10" spans="1:7" ht="36">
      <c r="A10" s="16" t="s">
        <v>16</v>
      </c>
      <c r="B10" s="16" t="s">
        <v>17</v>
      </c>
      <c r="C10" s="16" t="s">
        <v>18</v>
      </c>
      <c r="D10" s="17" t="s">
        <v>19</v>
      </c>
      <c r="E10" s="16" t="s">
        <v>20</v>
      </c>
      <c r="F10" s="16" t="s">
        <v>21</v>
      </c>
      <c r="G10" s="16" t="s">
        <v>22</v>
      </c>
    </row>
    <row r="11" spans="1:7" ht="21.75" customHeight="1">
      <c r="A11" s="18" t="s">
        <v>23</v>
      </c>
      <c r="B11" s="18"/>
      <c r="C11" s="19"/>
      <c r="D11" s="20" t="s">
        <v>24</v>
      </c>
      <c r="E11" s="21">
        <f aca="true" t="shared" si="0" ref="E11:G12">E12</f>
        <v>0</v>
      </c>
      <c r="F11" s="21">
        <f t="shared" si="0"/>
        <v>237110</v>
      </c>
      <c r="G11" s="21">
        <f t="shared" si="0"/>
        <v>0</v>
      </c>
    </row>
    <row r="12" spans="1:7" ht="19.5" customHeight="1">
      <c r="A12" s="22"/>
      <c r="B12" s="23" t="s">
        <v>25</v>
      </c>
      <c r="C12" s="24"/>
      <c r="D12" s="25" t="s">
        <v>26</v>
      </c>
      <c r="E12" s="26">
        <f t="shared" si="0"/>
        <v>0</v>
      </c>
      <c r="F12" s="26">
        <f t="shared" si="0"/>
        <v>237110</v>
      </c>
      <c r="G12" s="26">
        <f t="shared" si="0"/>
        <v>0</v>
      </c>
    </row>
    <row r="13" spans="1:7" ht="61.5" customHeight="1">
      <c r="A13" s="22"/>
      <c r="B13" s="27"/>
      <c r="C13" s="28" t="s">
        <v>155</v>
      </c>
      <c r="D13" s="29" t="s">
        <v>156</v>
      </c>
      <c r="E13" s="30"/>
      <c r="F13" s="30">
        <v>237110</v>
      </c>
      <c r="G13" s="30"/>
    </row>
    <row r="14" spans="1:7" s="33" customFormat="1" ht="17.25" customHeight="1" hidden="1">
      <c r="A14" s="19">
        <v>700</v>
      </c>
      <c r="B14" s="31"/>
      <c r="C14" s="18"/>
      <c r="D14" s="32" t="s">
        <v>27</v>
      </c>
      <c r="E14" s="21"/>
      <c r="F14" s="21">
        <f>F15</f>
        <v>0</v>
      </c>
      <c r="G14" s="21"/>
    </row>
    <row r="15" spans="1:7" ht="19.5" customHeight="1" hidden="1">
      <c r="A15" s="19"/>
      <c r="B15" s="34">
        <v>70005</v>
      </c>
      <c r="C15" s="28"/>
      <c r="D15" s="35" t="s">
        <v>28</v>
      </c>
      <c r="E15" s="30"/>
      <c r="F15" s="30">
        <f>F16</f>
        <v>0</v>
      </c>
      <c r="G15" s="30"/>
    </row>
    <row r="16" spans="1:7" ht="57" customHeight="1" hidden="1">
      <c r="A16" s="22"/>
      <c r="B16" s="27"/>
      <c r="C16" s="28" t="s">
        <v>29</v>
      </c>
      <c r="D16" s="36" t="s">
        <v>30</v>
      </c>
      <c r="E16" s="30"/>
      <c r="F16" s="30"/>
      <c r="G16" s="30"/>
    </row>
    <row r="17" spans="1:7" s="33" customFormat="1" ht="29.25" customHeight="1" hidden="1">
      <c r="A17" s="19">
        <v>754</v>
      </c>
      <c r="B17" s="31"/>
      <c r="C17" s="18"/>
      <c r="D17" s="37" t="s">
        <v>31</v>
      </c>
      <c r="E17" s="21">
        <f>E18</f>
        <v>0</v>
      </c>
      <c r="F17" s="21">
        <f>F18</f>
        <v>0</v>
      </c>
      <c r="G17" s="21"/>
    </row>
    <row r="18" spans="1:7" ht="26.25" customHeight="1" hidden="1">
      <c r="A18" s="22"/>
      <c r="B18" s="34">
        <v>75412</v>
      </c>
      <c r="C18" s="28"/>
      <c r="D18" s="25" t="s">
        <v>32</v>
      </c>
      <c r="E18" s="30">
        <f>E20</f>
        <v>0</v>
      </c>
      <c r="F18" s="30">
        <f>F20+F23</f>
        <v>0</v>
      </c>
      <c r="G18" s="30"/>
    </row>
    <row r="19" spans="1:7" ht="12.75" hidden="1">
      <c r="A19" s="22"/>
      <c r="B19" s="27"/>
      <c r="C19" s="28"/>
      <c r="D19" s="38"/>
      <c r="E19" s="30"/>
      <c r="F19" s="30"/>
      <c r="G19" s="30"/>
    </row>
    <row r="20" spans="1:7" ht="30.75" customHeight="1" hidden="1">
      <c r="A20" s="22"/>
      <c r="B20" s="27"/>
      <c r="C20" s="28" t="s">
        <v>33</v>
      </c>
      <c r="D20" s="39" t="s">
        <v>34</v>
      </c>
      <c r="E20" s="30"/>
      <c r="F20" s="30"/>
      <c r="G20" s="30"/>
    </row>
    <row r="21" spans="1:7" ht="12.75" hidden="1">
      <c r="A21" s="18" t="s">
        <v>35</v>
      </c>
      <c r="B21" s="18"/>
      <c r="C21" s="19"/>
      <c r="D21" s="20" t="s">
        <v>36</v>
      </c>
      <c r="E21" s="21">
        <f aca="true" t="shared" si="1" ref="E21:G22">E22</f>
        <v>0</v>
      </c>
      <c r="F21" s="21">
        <f t="shared" si="1"/>
        <v>0</v>
      </c>
      <c r="G21" s="21">
        <f t="shared" si="1"/>
        <v>0</v>
      </c>
    </row>
    <row r="22" spans="1:7" ht="24" hidden="1">
      <c r="A22" s="28"/>
      <c r="B22" s="23" t="s">
        <v>37</v>
      </c>
      <c r="C22" s="24"/>
      <c r="D22" s="25" t="s">
        <v>38</v>
      </c>
      <c r="E22" s="26">
        <f t="shared" si="1"/>
        <v>0</v>
      </c>
      <c r="F22" s="26">
        <f t="shared" si="1"/>
        <v>0</v>
      </c>
      <c r="G22" s="26">
        <f t="shared" si="1"/>
        <v>0</v>
      </c>
    </row>
    <row r="23" spans="1:7" ht="60" hidden="1">
      <c r="A23" s="22"/>
      <c r="B23" s="27"/>
      <c r="C23" s="40" t="s">
        <v>39</v>
      </c>
      <c r="D23" s="38" t="s">
        <v>30</v>
      </c>
      <c r="E23" s="30"/>
      <c r="F23" s="30"/>
      <c r="G23" s="30"/>
    </row>
    <row r="24" spans="1:7" ht="25.5" customHeight="1">
      <c r="A24" s="41"/>
      <c r="B24" s="42"/>
      <c r="C24" s="42"/>
      <c r="D24" s="43" t="s">
        <v>40</v>
      </c>
      <c r="E24" s="21">
        <f>E11+E14+E17</f>
        <v>0</v>
      </c>
      <c r="F24" s="21">
        <v>237110</v>
      </c>
      <c r="G24" s="21">
        <f>G11+G21</f>
        <v>0</v>
      </c>
    </row>
    <row r="25" spans="1:7" ht="12.75">
      <c r="A25" s="44"/>
      <c r="B25" s="45"/>
      <c r="C25" s="45"/>
      <c r="D25" s="46"/>
      <c r="E25" s="47"/>
      <c r="F25" s="47"/>
      <c r="G25" s="47"/>
    </row>
    <row r="26" ht="363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1:7" ht="17.25" customHeight="1" hidden="1">
      <c r="A35" s="48"/>
      <c r="B35" s="48"/>
      <c r="C35" s="48"/>
      <c r="D35" s="48"/>
      <c r="E35" s="114" t="s">
        <v>41</v>
      </c>
      <c r="F35" s="114"/>
      <c r="G35" s="114"/>
    </row>
    <row r="36" spans="1:7" ht="16.5" customHeight="1" hidden="1">
      <c r="A36" s="48"/>
      <c r="B36" s="48"/>
      <c r="C36" s="48"/>
      <c r="D36" s="48"/>
      <c r="E36" s="114" t="s">
        <v>42</v>
      </c>
      <c r="F36" s="114"/>
      <c r="G36" s="114"/>
    </row>
    <row r="37" spans="1:9" ht="28.5" customHeight="1" hidden="1">
      <c r="A37" s="112" t="s">
        <v>43</v>
      </c>
      <c r="B37" s="112"/>
      <c r="C37" s="112"/>
      <c r="D37" s="112"/>
      <c r="E37" s="112"/>
      <c r="F37" s="112"/>
      <c r="G37" s="112"/>
      <c r="H37" s="9"/>
      <c r="I37" s="9"/>
    </row>
    <row r="38" spans="1:7" ht="6" customHeight="1" hidden="1">
      <c r="A38" s="15"/>
      <c r="B38" s="15"/>
      <c r="C38" s="15"/>
      <c r="D38" s="15"/>
      <c r="E38" s="15"/>
      <c r="F38" s="15"/>
      <c r="G38" s="15"/>
    </row>
    <row r="39" spans="1:7" ht="21" customHeight="1" hidden="1">
      <c r="A39" s="113" t="s">
        <v>44</v>
      </c>
      <c r="B39" s="113"/>
      <c r="C39" s="113"/>
      <c r="D39" s="113"/>
      <c r="E39" s="113"/>
      <c r="F39" s="113"/>
      <c r="G39" s="113"/>
    </row>
    <row r="40" spans="1:7" ht="7.5" customHeight="1" hidden="1">
      <c r="A40" s="49"/>
      <c r="B40" s="50"/>
      <c r="C40" s="50"/>
      <c r="D40" s="50"/>
      <c r="E40" s="50"/>
      <c r="F40" s="50"/>
      <c r="G40" s="50"/>
    </row>
    <row r="41" spans="1:7" ht="37.5" customHeight="1" hidden="1">
      <c r="A41" s="16" t="s">
        <v>16</v>
      </c>
      <c r="B41" s="16" t="s">
        <v>17</v>
      </c>
      <c r="C41" s="16" t="s">
        <v>18</v>
      </c>
      <c r="D41" s="17" t="s">
        <v>19</v>
      </c>
      <c r="E41" s="16" t="s">
        <v>10</v>
      </c>
      <c r="F41" s="16" t="s">
        <v>12</v>
      </c>
      <c r="G41" s="16" t="s">
        <v>22</v>
      </c>
    </row>
    <row r="42" spans="1:7" ht="57.75" customHeight="1" hidden="1">
      <c r="A42" s="18" t="s">
        <v>45</v>
      </c>
      <c r="B42" s="18"/>
      <c r="C42" s="19"/>
      <c r="D42" s="51" t="s">
        <v>46</v>
      </c>
      <c r="E42" s="21">
        <f aca="true" t="shared" si="2" ref="E42:G43">E43</f>
        <v>-29375</v>
      </c>
      <c r="F42" s="21">
        <f t="shared" si="2"/>
        <v>0</v>
      </c>
      <c r="G42" s="21">
        <f t="shared" si="2"/>
        <v>0</v>
      </c>
    </row>
    <row r="43" spans="1:7" ht="22.5" customHeight="1" hidden="1">
      <c r="A43" s="28"/>
      <c r="B43" s="23" t="s">
        <v>47</v>
      </c>
      <c r="C43" s="24"/>
      <c r="D43" s="52" t="s">
        <v>48</v>
      </c>
      <c r="E43" s="26">
        <f t="shared" si="2"/>
        <v>-29375</v>
      </c>
      <c r="F43" s="26">
        <f t="shared" si="2"/>
        <v>0</v>
      </c>
      <c r="G43" s="26">
        <f t="shared" si="2"/>
        <v>0</v>
      </c>
    </row>
    <row r="44" spans="1:7" ht="17.25" customHeight="1" hidden="1">
      <c r="A44" s="22"/>
      <c r="B44" s="27"/>
      <c r="C44" s="28" t="s">
        <v>49</v>
      </c>
      <c r="D44" s="53" t="s">
        <v>50</v>
      </c>
      <c r="E44" s="30">
        <v>-29375</v>
      </c>
      <c r="F44" s="30"/>
      <c r="G44" s="30"/>
    </row>
    <row r="45" spans="1:7" ht="22.5" customHeight="1" hidden="1">
      <c r="A45" s="54" t="s">
        <v>51</v>
      </c>
      <c r="B45" s="27"/>
      <c r="C45" s="22"/>
      <c r="D45" s="20" t="s">
        <v>52</v>
      </c>
      <c r="E45" s="21">
        <f>E46</f>
        <v>-60411</v>
      </c>
      <c r="F45" s="21">
        <f>F46</f>
        <v>0</v>
      </c>
      <c r="G45" s="30"/>
    </row>
    <row r="46" spans="1:7" ht="29.25" customHeight="1" hidden="1">
      <c r="A46" s="22"/>
      <c r="B46" s="55" t="s">
        <v>53</v>
      </c>
      <c r="C46" s="22"/>
      <c r="D46" s="52" t="s">
        <v>54</v>
      </c>
      <c r="E46" s="30">
        <f>E47</f>
        <v>-60411</v>
      </c>
      <c r="F46" s="26">
        <f>F47</f>
        <v>0</v>
      </c>
      <c r="G46" s="30"/>
    </row>
    <row r="47" spans="1:7" ht="23.25" customHeight="1" hidden="1">
      <c r="A47" s="22"/>
      <c r="B47" s="27"/>
      <c r="C47" s="22">
        <v>2920</v>
      </c>
      <c r="D47" s="56" t="s">
        <v>55</v>
      </c>
      <c r="E47" s="30">
        <v>-60411</v>
      </c>
      <c r="F47" s="30"/>
      <c r="G47" s="30"/>
    </row>
    <row r="48" spans="1:7" ht="23.25" customHeight="1" hidden="1">
      <c r="A48" s="54" t="s">
        <v>56</v>
      </c>
      <c r="B48" s="27"/>
      <c r="C48" s="22"/>
      <c r="D48" s="20" t="s">
        <v>57</v>
      </c>
      <c r="E48" s="21">
        <f>E49</f>
        <v>0</v>
      </c>
      <c r="F48" s="21">
        <f>F49</f>
        <v>-89786</v>
      </c>
      <c r="G48" s="30"/>
    </row>
    <row r="49" spans="1:7" ht="12.75" hidden="1">
      <c r="A49" s="22"/>
      <c r="B49" s="55" t="s">
        <v>58</v>
      </c>
      <c r="C49" s="22"/>
      <c r="D49" s="25" t="s">
        <v>59</v>
      </c>
      <c r="E49" s="30">
        <f>E50</f>
        <v>0</v>
      </c>
      <c r="F49" s="26">
        <f>F50</f>
        <v>-89786</v>
      </c>
      <c r="G49" s="30"/>
    </row>
    <row r="50" spans="1:7" ht="23.25" customHeight="1" hidden="1">
      <c r="A50" s="22"/>
      <c r="B50" s="27"/>
      <c r="C50" s="22">
        <v>4010</v>
      </c>
      <c r="D50" s="56" t="s">
        <v>60</v>
      </c>
      <c r="E50" s="30"/>
      <c r="F50" s="30">
        <v>-89786</v>
      </c>
      <c r="G50" s="30"/>
    </row>
    <row r="51" spans="1:7" ht="22.5" customHeight="1" hidden="1">
      <c r="A51" s="54" t="s">
        <v>61</v>
      </c>
      <c r="B51" s="27"/>
      <c r="C51" s="22"/>
      <c r="D51" s="20" t="s">
        <v>62</v>
      </c>
      <c r="E51" s="21">
        <f>E52</f>
        <v>95499.43</v>
      </c>
      <c r="F51" s="21">
        <f>F52</f>
        <v>95499.42999999996</v>
      </c>
      <c r="G51" s="30"/>
    </row>
    <row r="52" spans="1:7" ht="12.75" hidden="1">
      <c r="A52" s="22"/>
      <c r="B52" s="55" t="s">
        <v>63</v>
      </c>
      <c r="C52" s="22"/>
      <c r="D52" s="25" t="s">
        <v>64</v>
      </c>
      <c r="E52" s="30">
        <f>E53+E54</f>
        <v>95499.43</v>
      </c>
      <c r="F52" s="26">
        <f>SUM(F55:F76)</f>
        <v>95499.42999999996</v>
      </c>
      <c r="G52" s="30"/>
    </row>
    <row r="53" spans="1:7" ht="70.5" customHeight="1" hidden="1">
      <c r="A53" s="22"/>
      <c r="B53" s="27"/>
      <c r="C53" s="22">
        <v>2007</v>
      </c>
      <c r="D53" s="57" t="s">
        <v>65</v>
      </c>
      <c r="E53" s="30">
        <v>90697.78</v>
      </c>
      <c r="F53" s="30"/>
      <c r="G53" s="30"/>
    </row>
    <row r="54" spans="1:7" ht="67.5" hidden="1">
      <c r="A54" s="22"/>
      <c r="B54" s="27"/>
      <c r="C54" s="22">
        <v>2009</v>
      </c>
      <c r="D54" s="57" t="s">
        <v>65</v>
      </c>
      <c r="E54" s="30">
        <v>4801.65</v>
      </c>
      <c r="F54" s="30"/>
      <c r="G54" s="30"/>
    </row>
    <row r="55" spans="1:7" ht="12.75" hidden="1">
      <c r="A55" s="22"/>
      <c r="B55" s="27"/>
      <c r="C55" s="58">
        <v>4017</v>
      </c>
      <c r="D55" s="56" t="s">
        <v>60</v>
      </c>
      <c r="E55" s="59"/>
      <c r="F55" s="59">
        <v>39406.85</v>
      </c>
      <c r="G55" s="30"/>
    </row>
    <row r="56" spans="1:7" ht="12.75" hidden="1">
      <c r="A56" s="22"/>
      <c r="B56" s="27"/>
      <c r="C56" s="58">
        <v>4019</v>
      </c>
      <c r="D56" s="56" t="s">
        <v>60</v>
      </c>
      <c r="E56" s="60"/>
      <c r="F56" s="59">
        <v>2086.24</v>
      </c>
      <c r="G56" s="30"/>
    </row>
    <row r="57" spans="1:7" ht="12.75" hidden="1">
      <c r="A57" s="22"/>
      <c r="B57" s="27"/>
      <c r="C57" s="58">
        <v>4047</v>
      </c>
      <c r="D57" s="56" t="s">
        <v>66</v>
      </c>
      <c r="E57" s="60"/>
      <c r="F57" s="59">
        <v>2110.7</v>
      </c>
      <c r="G57" s="30"/>
    </row>
    <row r="58" spans="1:7" ht="12.75" hidden="1">
      <c r="A58" s="22"/>
      <c r="B58" s="27"/>
      <c r="C58" s="58">
        <v>4049</v>
      </c>
      <c r="D58" s="56" t="s">
        <v>66</v>
      </c>
      <c r="E58" s="60"/>
      <c r="F58" s="59">
        <v>111.74</v>
      </c>
      <c r="G58" s="30"/>
    </row>
    <row r="59" spans="1:7" ht="12.75" hidden="1">
      <c r="A59" s="22"/>
      <c r="B59" s="27"/>
      <c r="C59" s="58">
        <v>4117</v>
      </c>
      <c r="D59" s="56" t="s">
        <v>67</v>
      </c>
      <c r="E59" s="60"/>
      <c r="F59" s="59">
        <v>7397.67</v>
      </c>
      <c r="G59" s="30"/>
    </row>
    <row r="60" spans="1:7" ht="12.75" hidden="1">
      <c r="A60" s="22"/>
      <c r="B60" s="27"/>
      <c r="C60" s="58">
        <v>4119</v>
      </c>
      <c r="D60" s="56" t="s">
        <v>67</v>
      </c>
      <c r="E60" s="60"/>
      <c r="F60" s="59">
        <v>391.64</v>
      </c>
      <c r="G60" s="30"/>
    </row>
    <row r="61" spans="1:7" ht="12.75" hidden="1">
      <c r="A61" s="22"/>
      <c r="B61" s="27"/>
      <c r="C61" s="61" t="s">
        <v>68</v>
      </c>
      <c r="D61" s="56" t="s">
        <v>69</v>
      </c>
      <c r="E61" s="60"/>
      <c r="F61" s="62">
        <v>1017.18</v>
      </c>
      <c r="G61" s="30"/>
    </row>
    <row r="62" spans="1:7" ht="12.75" hidden="1">
      <c r="A62" s="22"/>
      <c r="B62" s="27"/>
      <c r="C62" s="61" t="s">
        <v>70</v>
      </c>
      <c r="D62" s="56" t="s">
        <v>69</v>
      </c>
      <c r="E62" s="60"/>
      <c r="F62" s="62">
        <v>53.85</v>
      </c>
      <c r="G62" s="30"/>
    </row>
    <row r="63" spans="1:7" ht="12.75" hidden="1">
      <c r="A63" s="22"/>
      <c r="B63" s="27"/>
      <c r="C63" s="61" t="s">
        <v>71</v>
      </c>
      <c r="D63" s="56" t="s">
        <v>72</v>
      </c>
      <c r="E63" s="60"/>
      <c r="F63" s="62">
        <v>379.5</v>
      </c>
      <c r="G63" s="30"/>
    </row>
    <row r="64" spans="1:7" ht="12.75" hidden="1">
      <c r="A64" s="22"/>
      <c r="B64" s="27"/>
      <c r="C64" s="61" t="s">
        <v>73</v>
      </c>
      <c r="D64" s="56" t="s">
        <v>72</v>
      </c>
      <c r="E64" s="60"/>
      <c r="F64" s="62">
        <v>20.1</v>
      </c>
      <c r="G64" s="30"/>
    </row>
    <row r="65" spans="1:7" ht="12.75" hidden="1">
      <c r="A65" s="22"/>
      <c r="B65" s="27"/>
      <c r="C65" s="61" t="s">
        <v>74</v>
      </c>
      <c r="D65" s="56" t="s">
        <v>75</v>
      </c>
      <c r="E65" s="60"/>
      <c r="F65" s="62">
        <v>9801.12</v>
      </c>
      <c r="G65" s="30"/>
    </row>
    <row r="66" spans="1:7" ht="12.75" hidden="1">
      <c r="A66" s="22"/>
      <c r="B66" s="27"/>
      <c r="C66" s="61" t="s">
        <v>76</v>
      </c>
      <c r="D66" s="56" t="s">
        <v>75</v>
      </c>
      <c r="E66" s="60"/>
      <c r="F66" s="62">
        <v>518.88</v>
      </c>
      <c r="G66" s="30"/>
    </row>
    <row r="67" spans="1:7" ht="12.75" hidden="1">
      <c r="A67" s="22"/>
      <c r="B67" s="27"/>
      <c r="C67" s="42">
        <v>4217</v>
      </c>
      <c r="D67" s="56" t="s">
        <v>77</v>
      </c>
      <c r="E67" s="62"/>
      <c r="F67" s="62">
        <v>3830.4</v>
      </c>
      <c r="G67" s="30"/>
    </row>
    <row r="68" spans="1:7" ht="12.75" hidden="1">
      <c r="A68" s="22"/>
      <c r="B68" s="27"/>
      <c r="C68" s="42">
        <v>4219</v>
      </c>
      <c r="D68" s="56" t="s">
        <v>77</v>
      </c>
      <c r="E68" s="62"/>
      <c r="F68" s="62">
        <v>202.79</v>
      </c>
      <c r="G68" s="30"/>
    </row>
    <row r="69" spans="1:7" ht="12.75" hidden="1">
      <c r="A69" s="22"/>
      <c r="B69" s="27"/>
      <c r="C69" s="58">
        <v>4307</v>
      </c>
      <c r="D69" s="56" t="s">
        <v>78</v>
      </c>
      <c r="E69" s="62"/>
      <c r="F69" s="62">
        <v>23972.4</v>
      </c>
      <c r="G69" s="30"/>
    </row>
    <row r="70" spans="1:7" ht="12.75" hidden="1">
      <c r="A70" s="22"/>
      <c r="B70" s="27"/>
      <c r="C70" s="58">
        <v>4309</v>
      </c>
      <c r="D70" s="56" t="s">
        <v>78</v>
      </c>
      <c r="E70" s="62"/>
      <c r="F70" s="62">
        <v>1269.12</v>
      </c>
      <c r="G70" s="30"/>
    </row>
    <row r="71" spans="1:7" ht="12.75" hidden="1">
      <c r="A71" s="22"/>
      <c r="B71" s="27"/>
      <c r="C71" s="58">
        <v>4417</v>
      </c>
      <c r="D71" s="56" t="s">
        <v>79</v>
      </c>
      <c r="E71" s="62"/>
      <c r="F71" s="62">
        <v>1714.55</v>
      </c>
      <c r="G71" s="30"/>
    </row>
    <row r="72" spans="1:7" ht="12.75" hidden="1">
      <c r="A72" s="22"/>
      <c r="B72" s="27"/>
      <c r="C72" s="58">
        <v>4419</v>
      </c>
      <c r="D72" s="56" t="s">
        <v>79</v>
      </c>
      <c r="E72" s="62"/>
      <c r="F72" s="62">
        <v>90.77</v>
      </c>
      <c r="G72" s="30"/>
    </row>
    <row r="73" spans="1:7" ht="12.75" hidden="1">
      <c r="A73" s="22"/>
      <c r="B73" s="27"/>
      <c r="C73" s="58">
        <v>4437</v>
      </c>
      <c r="D73" s="56" t="s">
        <v>80</v>
      </c>
      <c r="E73" s="62"/>
      <c r="F73" s="62">
        <v>28.48</v>
      </c>
      <c r="G73" s="30"/>
    </row>
    <row r="74" spans="1:7" ht="12.75" hidden="1">
      <c r="A74" s="22"/>
      <c r="B74" s="27"/>
      <c r="C74" s="58">
        <v>4439</v>
      </c>
      <c r="D74" s="56" t="s">
        <v>80</v>
      </c>
      <c r="E74" s="62"/>
      <c r="F74" s="62">
        <v>1.52</v>
      </c>
      <c r="G74" s="30"/>
    </row>
    <row r="75" spans="1:7" ht="24" hidden="1">
      <c r="A75" s="22"/>
      <c r="B75" s="27"/>
      <c r="C75" s="58">
        <v>4447</v>
      </c>
      <c r="D75" s="56" t="s">
        <v>81</v>
      </c>
      <c r="E75" s="62"/>
      <c r="F75" s="62">
        <v>1038.93</v>
      </c>
      <c r="G75" s="30"/>
    </row>
    <row r="76" spans="1:7" ht="24" hidden="1">
      <c r="A76" s="22"/>
      <c r="B76" s="27"/>
      <c r="C76" s="58">
        <v>4449</v>
      </c>
      <c r="D76" s="56" t="s">
        <v>81</v>
      </c>
      <c r="E76" s="62"/>
      <c r="F76" s="62">
        <v>55</v>
      </c>
      <c r="G76" s="30"/>
    </row>
    <row r="77" spans="1:7" ht="20.25" customHeight="1" hidden="1">
      <c r="A77" s="54" t="s">
        <v>82</v>
      </c>
      <c r="B77" s="27"/>
      <c r="C77" s="22"/>
      <c r="D77" s="20" t="s">
        <v>83</v>
      </c>
      <c r="E77" s="21">
        <f>E78</f>
        <v>-221998</v>
      </c>
      <c r="F77" s="21">
        <f>F78</f>
        <v>0</v>
      </c>
      <c r="G77" s="30"/>
    </row>
    <row r="78" spans="1:7" ht="23.25" customHeight="1" hidden="1">
      <c r="A78" s="22"/>
      <c r="B78" s="55" t="s">
        <v>84</v>
      </c>
      <c r="C78" s="22"/>
      <c r="D78" s="25" t="s">
        <v>85</v>
      </c>
      <c r="E78" s="30">
        <f>E79+E80</f>
        <v>-221998</v>
      </c>
      <c r="F78" s="26">
        <f>F79</f>
        <v>0</v>
      </c>
      <c r="G78" s="30"/>
    </row>
    <row r="79" spans="1:7" ht="45" hidden="1">
      <c r="A79" s="22"/>
      <c r="B79" s="27"/>
      <c r="C79" s="22">
        <v>6297</v>
      </c>
      <c r="D79" s="57" t="s">
        <v>86</v>
      </c>
      <c r="E79" s="30">
        <v>-221998</v>
      </c>
      <c r="F79" s="30"/>
      <c r="G79" s="30"/>
    </row>
    <row r="80" spans="1:7" ht="12.75" hidden="1">
      <c r="A80" s="22"/>
      <c r="B80" s="27"/>
      <c r="C80" s="22"/>
      <c r="D80" s="63"/>
      <c r="E80" s="30"/>
      <c r="F80" s="30"/>
      <c r="G80" s="30"/>
    </row>
    <row r="81" spans="1:7" ht="12.75" hidden="1">
      <c r="A81" s="22"/>
      <c r="B81" s="27"/>
      <c r="C81" s="22"/>
      <c r="D81" s="63"/>
      <c r="E81" s="30"/>
      <c r="F81" s="30"/>
      <c r="G81" s="30"/>
    </row>
    <row r="82" spans="1:7" ht="12.75" hidden="1">
      <c r="A82" s="22"/>
      <c r="B82" s="27"/>
      <c r="C82" s="22"/>
      <c r="D82" s="63"/>
      <c r="E82" s="30"/>
      <c r="F82" s="30"/>
      <c r="G82" s="30"/>
    </row>
    <row r="83" spans="1:7" ht="12.75" hidden="1">
      <c r="A83" s="22"/>
      <c r="B83" s="27"/>
      <c r="C83" s="22"/>
      <c r="D83" s="63"/>
      <c r="E83" s="30"/>
      <c r="F83" s="30"/>
      <c r="G83" s="30"/>
    </row>
    <row r="84" spans="1:7" ht="12.75" hidden="1">
      <c r="A84" s="22"/>
      <c r="B84" s="27"/>
      <c r="C84" s="22"/>
      <c r="D84" s="63"/>
      <c r="E84" s="30"/>
      <c r="F84" s="30"/>
      <c r="G84" s="30"/>
    </row>
    <row r="85" spans="1:7" ht="12.75" hidden="1">
      <c r="A85" s="22"/>
      <c r="B85" s="27"/>
      <c r="C85" s="22"/>
      <c r="D85" s="63"/>
      <c r="E85" s="30"/>
      <c r="F85" s="30"/>
      <c r="G85" s="30"/>
    </row>
    <row r="86" spans="1:7" ht="12.75" hidden="1">
      <c r="A86" s="22"/>
      <c r="B86" s="27"/>
      <c r="C86" s="22"/>
      <c r="D86" s="63"/>
      <c r="E86" s="30"/>
      <c r="F86" s="30"/>
      <c r="G86" s="30"/>
    </row>
    <row r="87" spans="1:7" ht="12.75" hidden="1">
      <c r="A87" s="22"/>
      <c r="B87" s="27"/>
      <c r="C87" s="22"/>
      <c r="D87" s="63"/>
      <c r="E87" s="30"/>
      <c r="F87" s="30"/>
      <c r="G87" s="30"/>
    </row>
    <row r="88" spans="1:7" ht="12.75" hidden="1">
      <c r="A88" s="22"/>
      <c r="B88" s="27"/>
      <c r="C88" s="22"/>
      <c r="D88" s="63"/>
      <c r="E88" s="30"/>
      <c r="F88" s="30"/>
      <c r="G88" s="30"/>
    </row>
    <row r="89" spans="1:7" ht="25.5" customHeight="1" hidden="1">
      <c r="A89" s="41"/>
      <c r="B89" s="42"/>
      <c r="C89" s="42"/>
      <c r="D89" s="43" t="s">
        <v>40</v>
      </c>
      <c r="E89" s="21">
        <f>E42+E45+E51+E77+E48</f>
        <v>-216284.57</v>
      </c>
      <c r="F89" s="21">
        <f>F42+F45+F51+F77+F48</f>
        <v>5713.429999999964</v>
      </c>
      <c r="G89" s="21">
        <f>G42+G45+G51+G77+G48</f>
        <v>0</v>
      </c>
    </row>
    <row r="90" spans="1:7" ht="14.25" customHeight="1" hidden="1">
      <c r="A90" s="44"/>
      <c r="B90" s="45"/>
      <c r="C90" s="45"/>
      <c r="D90" s="46"/>
      <c r="E90" s="47"/>
      <c r="F90" s="47"/>
      <c r="G90" s="47"/>
    </row>
    <row r="91" spans="1:7" ht="8.25" customHeight="1" hidden="1">
      <c r="A91" s="48"/>
      <c r="B91" s="48"/>
      <c r="C91" s="48"/>
      <c r="D91" s="64"/>
      <c r="E91" s="65"/>
      <c r="F91" s="65"/>
      <c r="G91" s="65"/>
    </row>
    <row r="92" spans="1:7" ht="27.75" customHeight="1" hidden="1">
      <c r="A92" s="112" t="s">
        <v>87</v>
      </c>
      <c r="B92" s="112"/>
      <c r="C92" s="112"/>
      <c r="D92" s="112"/>
      <c r="E92" s="112"/>
      <c r="F92" s="112"/>
      <c r="G92" s="112"/>
    </row>
    <row r="93" spans="1:7" ht="5.25" customHeight="1" hidden="1">
      <c r="A93" s="15"/>
      <c r="B93" s="15"/>
      <c r="C93" s="15"/>
      <c r="D93" s="15"/>
      <c r="E93" s="15"/>
      <c r="F93" s="15"/>
      <c r="G93" s="15"/>
    </row>
    <row r="94" spans="1:7" ht="16.5" customHeight="1" hidden="1">
      <c r="A94" s="113" t="s">
        <v>15</v>
      </c>
      <c r="B94" s="113"/>
      <c r="C94" s="113"/>
      <c r="D94" s="113"/>
      <c r="E94" s="113"/>
      <c r="F94" s="113"/>
      <c r="G94" s="113"/>
    </row>
    <row r="95" spans="1:7" ht="6" customHeight="1" hidden="1">
      <c r="A95" s="66"/>
      <c r="B95" s="67"/>
      <c r="C95" s="67"/>
      <c r="D95" s="67"/>
      <c r="E95" s="67"/>
      <c r="F95" s="67"/>
      <c r="G95" s="67"/>
    </row>
    <row r="96" spans="1:7" ht="16.5" customHeight="1" hidden="1">
      <c r="A96" s="66"/>
      <c r="B96" s="67"/>
      <c r="C96" s="67"/>
      <c r="D96" s="67"/>
      <c r="E96" s="67"/>
      <c r="F96" s="67"/>
      <c r="G96" s="67"/>
    </row>
    <row r="97" spans="1:7" ht="16.5" customHeight="1" hidden="1">
      <c r="A97" s="66"/>
      <c r="B97" s="67"/>
      <c r="C97" s="67"/>
      <c r="D97" s="67"/>
      <c r="E97" s="67"/>
      <c r="F97" s="67"/>
      <c r="G97" s="67"/>
    </row>
    <row r="98" spans="1:7" ht="11.25" customHeight="1" hidden="1">
      <c r="A98" s="66"/>
      <c r="B98" s="67"/>
      <c r="C98" s="67"/>
      <c r="D98" s="67"/>
      <c r="E98" s="67"/>
      <c r="F98" s="67"/>
      <c r="G98" s="67"/>
    </row>
    <row r="99" spans="1:7" ht="7.5" customHeight="1" hidden="1">
      <c r="A99" s="49"/>
      <c r="B99" s="50"/>
      <c r="C99" s="50"/>
      <c r="D99" s="50"/>
      <c r="E99" s="50"/>
      <c r="F99" s="50"/>
      <c r="G99" s="50"/>
    </row>
    <row r="100" spans="1:7" ht="37.5" customHeight="1" hidden="1">
      <c r="A100" s="16" t="s">
        <v>16</v>
      </c>
      <c r="B100" s="16" t="s">
        <v>17</v>
      </c>
      <c r="C100" s="16" t="s">
        <v>18</v>
      </c>
      <c r="D100" s="17" t="s">
        <v>19</v>
      </c>
      <c r="E100" s="16" t="s">
        <v>20</v>
      </c>
      <c r="F100" s="16" t="s">
        <v>21</v>
      </c>
      <c r="G100" s="16" t="s">
        <v>22</v>
      </c>
    </row>
    <row r="101" spans="1:7" ht="25.5" customHeight="1" hidden="1">
      <c r="A101" s="18" t="s">
        <v>88</v>
      </c>
      <c r="B101" s="18"/>
      <c r="C101" s="19"/>
      <c r="D101" s="20" t="s">
        <v>27</v>
      </c>
      <c r="E101" s="21">
        <f>E102</f>
        <v>4576</v>
      </c>
      <c r="F101" s="21">
        <f>F102</f>
        <v>4576</v>
      </c>
      <c r="G101" s="21">
        <f>G102</f>
        <v>0</v>
      </c>
    </row>
    <row r="102" spans="1:7" ht="21.75" customHeight="1" hidden="1">
      <c r="A102" s="22"/>
      <c r="B102" s="23" t="s">
        <v>89</v>
      </c>
      <c r="C102" s="24"/>
      <c r="D102" s="25" t="s">
        <v>28</v>
      </c>
      <c r="E102" s="26">
        <f>E103</f>
        <v>4576</v>
      </c>
      <c r="F102" s="26">
        <f>F103+F104</f>
        <v>4576</v>
      </c>
      <c r="G102" s="26">
        <f>G103</f>
        <v>0</v>
      </c>
    </row>
    <row r="103" spans="1:7" ht="101.25" customHeight="1" hidden="1">
      <c r="A103" s="22"/>
      <c r="B103" s="27"/>
      <c r="C103" s="22">
        <v>2007</v>
      </c>
      <c r="D103" s="38" t="s">
        <v>90</v>
      </c>
      <c r="E103" s="30">
        <v>4576</v>
      </c>
      <c r="F103" s="30"/>
      <c r="G103" s="30"/>
    </row>
    <row r="104" spans="1:7" ht="49.5" customHeight="1" hidden="1">
      <c r="A104" s="22"/>
      <c r="B104" s="27"/>
      <c r="C104" s="22">
        <v>2707</v>
      </c>
      <c r="D104" s="68" t="s">
        <v>91</v>
      </c>
      <c r="E104" s="30"/>
      <c r="F104" s="30">
        <v>4576</v>
      </c>
      <c r="G104" s="30"/>
    </row>
    <row r="105" spans="1:7" ht="12.75" hidden="1">
      <c r="A105" s="22"/>
      <c r="B105" s="27"/>
      <c r="C105" s="22"/>
      <c r="D105" s="38"/>
      <c r="E105" s="30"/>
      <c r="F105" s="30"/>
      <c r="G105" s="30"/>
    </row>
    <row r="106" spans="1:7" ht="51.75" customHeight="1" hidden="1">
      <c r="A106" s="18" t="s">
        <v>45</v>
      </c>
      <c r="B106" s="18"/>
      <c r="C106" s="19"/>
      <c r="D106" s="69" t="s">
        <v>92</v>
      </c>
      <c r="E106" s="21">
        <f aca="true" t="shared" si="3" ref="E106:G107">E107</f>
        <v>297000</v>
      </c>
      <c r="F106" s="21">
        <f t="shared" si="3"/>
        <v>0</v>
      </c>
      <c r="G106" s="21">
        <f t="shared" si="3"/>
        <v>0</v>
      </c>
    </row>
    <row r="107" spans="1:7" ht="41.25" customHeight="1" hidden="1">
      <c r="A107" s="28"/>
      <c r="B107" s="23" t="s">
        <v>93</v>
      </c>
      <c r="C107" s="24"/>
      <c r="D107" s="25" t="s">
        <v>94</v>
      </c>
      <c r="E107" s="26">
        <f t="shared" si="3"/>
        <v>297000</v>
      </c>
      <c r="F107" s="26">
        <f t="shared" si="3"/>
        <v>0</v>
      </c>
      <c r="G107" s="26">
        <f t="shared" si="3"/>
        <v>0</v>
      </c>
    </row>
    <row r="108" spans="1:7" ht="52.5" customHeight="1" hidden="1">
      <c r="A108" s="22"/>
      <c r="B108" s="27"/>
      <c r="C108" s="40" t="s">
        <v>95</v>
      </c>
      <c r="D108" s="38" t="s">
        <v>96</v>
      </c>
      <c r="E108" s="30">
        <v>297000</v>
      </c>
      <c r="F108" s="30"/>
      <c r="G108" s="30"/>
    </row>
    <row r="109" spans="1:7" ht="24" hidden="1">
      <c r="A109" s="19">
        <v>900</v>
      </c>
      <c r="B109" s="27"/>
      <c r="C109" s="40"/>
      <c r="D109" s="70" t="s">
        <v>97</v>
      </c>
      <c r="E109" s="30"/>
      <c r="F109" s="21">
        <f>F110</f>
        <v>297000</v>
      </c>
      <c r="G109" s="30"/>
    </row>
    <row r="110" spans="1:7" ht="12.75" hidden="1">
      <c r="A110" s="22"/>
      <c r="B110" s="34">
        <v>90002</v>
      </c>
      <c r="C110" s="40"/>
      <c r="D110" s="71" t="s">
        <v>98</v>
      </c>
      <c r="E110" s="30"/>
      <c r="F110" s="30">
        <f>F111</f>
        <v>297000</v>
      </c>
      <c r="G110" s="30"/>
    </row>
    <row r="111" spans="1:7" ht="48" hidden="1">
      <c r="A111" s="22"/>
      <c r="B111" s="27"/>
      <c r="C111" s="40" t="s">
        <v>95</v>
      </c>
      <c r="D111" s="38" t="s">
        <v>96</v>
      </c>
      <c r="E111" s="30"/>
      <c r="F111" s="30">
        <v>297000</v>
      </c>
      <c r="G111" s="30"/>
    </row>
    <row r="112" spans="1:7" ht="17.25" customHeight="1" hidden="1">
      <c r="A112" s="19">
        <v>921</v>
      </c>
      <c r="B112" s="27"/>
      <c r="C112" s="40"/>
      <c r="D112" s="72" t="s">
        <v>99</v>
      </c>
      <c r="E112" s="30">
        <f>E113</f>
        <v>15986.99</v>
      </c>
      <c r="F112" s="30">
        <f>F113</f>
        <v>15986.99</v>
      </c>
      <c r="G112" s="30"/>
    </row>
    <row r="113" spans="1:7" ht="24.75" customHeight="1" hidden="1">
      <c r="A113" s="22"/>
      <c r="B113" s="34">
        <v>92195</v>
      </c>
      <c r="C113" s="40"/>
      <c r="D113" s="71" t="s">
        <v>64</v>
      </c>
      <c r="E113" s="30">
        <f>E114+E115</f>
        <v>15986.99</v>
      </c>
      <c r="F113" s="30">
        <f>F114+F115</f>
        <v>15986.99</v>
      </c>
      <c r="G113" s="30"/>
    </row>
    <row r="114" spans="1:7" ht="96" hidden="1">
      <c r="A114" s="22"/>
      <c r="B114" s="27"/>
      <c r="C114" s="40" t="s">
        <v>100</v>
      </c>
      <c r="D114" s="38" t="s">
        <v>90</v>
      </c>
      <c r="E114" s="30">
        <v>15986.99</v>
      </c>
      <c r="F114" s="30"/>
      <c r="G114" s="30"/>
    </row>
    <row r="115" spans="1:7" ht="56.25" hidden="1">
      <c r="A115" s="22"/>
      <c r="B115" s="27"/>
      <c r="C115" s="40" t="s">
        <v>101</v>
      </c>
      <c r="D115" s="68" t="s">
        <v>91</v>
      </c>
      <c r="E115" s="30"/>
      <c r="F115" s="30">
        <v>15986.99</v>
      </c>
      <c r="G115" s="30"/>
    </row>
    <row r="116" spans="1:7" ht="18" customHeight="1" hidden="1">
      <c r="A116" s="41"/>
      <c r="B116" s="42"/>
      <c r="C116" s="42"/>
      <c r="D116" s="43" t="s">
        <v>40</v>
      </c>
      <c r="E116" s="21">
        <f>E101+E106+E112+E109</f>
        <v>317562.99</v>
      </c>
      <c r="F116" s="21">
        <f>F101+F106+F112+F109</f>
        <v>317562.99</v>
      </c>
      <c r="G116" s="21">
        <f>G101+G106</f>
        <v>0</v>
      </c>
    </row>
    <row r="117" ht="4.5" customHeight="1" hidden="1"/>
    <row r="118" ht="4.5" customHeight="1" hidden="1"/>
    <row r="119" ht="69.75" customHeight="1" hidden="1"/>
    <row r="120" spans="5:7" ht="15.75" customHeight="1">
      <c r="E120" s="114" t="s">
        <v>41</v>
      </c>
      <c r="F120" s="114"/>
      <c r="G120" s="114"/>
    </row>
    <row r="121" spans="5:7" ht="18" customHeight="1">
      <c r="E121" s="114" t="s">
        <v>157</v>
      </c>
      <c r="F121" s="114"/>
      <c r="G121" s="114"/>
    </row>
    <row r="122" ht="0.75" customHeight="1"/>
    <row r="123" spans="1:7" ht="34.5" customHeight="1">
      <c r="A123" s="112" t="s">
        <v>158</v>
      </c>
      <c r="B123" s="112"/>
      <c r="C123" s="112"/>
      <c r="D123" s="112"/>
      <c r="E123" s="112"/>
      <c r="F123" s="112"/>
      <c r="G123" s="112"/>
    </row>
    <row r="124" ht="5.25" customHeight="1"/>
    <row r="125" spans="1:7" ht="26.25" customHeight="1">
      <c r="A125" s="113" t="s">
        <v>102</v>
      </c>
      <c r="B125" s="113"/>
      <c r="C125" s="113"/>
      <c r="D125" s="113"/>
      <c r="E125" s="113"/>
      <c r="F125" s="113"/>
      <c r="G125" s="113"/>
    </row>
    <row r="126" spans="1:7" ht="16.5" customHeight="1" hidden="1">
      <c r="A126" s="49"/>
      <c r="B126" s="50"/>
      <c r="C126" s="50"/>
      <c r="D126" s="50"/>
      <c r="E126" s="50"/>
      <c r="F126" s="50"/>
      <c r="G126" s="50"/>
    </row>
    <row r="127" spans="1:7" ht="33" customHeight="1">
      <c r="A127" s="16" t="s">
        <v>16</v>
      </c>
      <c r="B127" s="16" t="s">
        <v>17</v>
      </c>
      <c r="C127" s="16" t="s">
        <v>18</v>
      </c>
      <c r="D127" s="17" t="s">
        <v>19</v>
      </c>
      <c r="E127" s="16" t="s">
        <v>20</v>
      </c>
      <c r="F127" s="16" t="s">
        <v>21</v>
      </c>
      <c r="G127" s="16" t="s">
        <v>22</v>
      </c>
    </row>
    <row r="128" spans="1:7" ht="21" customHeight="1">
      <c r="A128" s="73" t="s">
        <v>103</v>
      </c>
      <c r="B128" s="74"/>
      <c r="C128" s="74"/>
      <c r="D128" s="75" t="s">
        <v>24</v>
      </c>
      <c r="E128" s="76">
        <f>E129</f>
        <v>0</v>
      </c>
      <c r="F128" s="76">
        <f>F129</f>
        <v>15000</v>
      </c>
      <c r="G128" s="74"/>
    </row>
    <row r="129" spans="1:7" ht="24">
      <c r="A129" s="74"/>
      <c r="B129" s="77" t="s">
        <v>104</v>
      </c>
      <c r="C129" s="74"/>
      <c r="D129" s="78" t="s">
        <v>105</v>
      </c>
      <c r="E129" s="79">
        <f>E130+E131</f>
        <v>0</v>
      </c>
      <c r="F129" s="79">
        <f>F130+F131</f>
        <v>15000</v>
      </c>
      <c r="G129" s="74"/>
    </row>
    <row r="130" spans="1:7" ht="36">
      <c r="A130" s="74"/>
      <c r="B130" s="74"/>
      <c r="C130" s="80">
        <v>4600</v>
      </c>
      <c r="D130" s="78" t="s">
        <v>106</v>
      </c>
      <c r="E130" s="76"/>
      <c r="F130" s="81">
        <v>15000</v>
      </c>
      <c r="G130" s="74"/>
    </row>
    <row r="131" spans="1:7" s="82" customFormat="1" ht="24" hidden="1">
      <c r="A131" s="74"/>
      <c r="B131" s="74"/>
      <c r="C131" s="80"/>
      <c r="D131" s="78" t="s">
        <v>107</v>
      </c>
      <c r="E131" s="79"/>
      <c r="F131" s="81"/>
      <c r="G131" s="74"/>
    </row>
    <row r="132" spans="1:7" ht="24">
      <c r="A132" s="18" t="s">
        <v>108</v>
      </c>
      <c r="B132" s="18"/>
      <c r="C132" s="19"/>
      <c r="D132" s="32" t="s">
        <v>109</v>
      </c>
      <c r="E132" s="21">
        <f>E133</f>
        <v>0</v>
      </c>
      <c r="F132" s="21">
        <f>F133</f>
        <v>30000</v>
      </c>
      <c r="G132" s="21">
        <f>G133</f>
        <v>0</v>
      </c>
    </row>
    <row r="133" spans="1:7" ht="23.25" customHeight="1">
      <c r="A133" s="22"/>
      <c r="B133" s="23" t="s">
        <v>110</v>
      </c>
      <c r="C133" s="24"/>
      <c r="D133" s="25" t="s">
        <v>111</v>
      </c>
      <c r="E133" s="26">
        <f>E138+E139+E140+E141</f>
        <v>0</v>
      </c>
      <c r="F133" s="26">
        <f>F138+F137+F136+F135+F134+F139</f>
        <v>30000</v>
      </c>
      <c r="G133" s="26">
        <f>G138</f>
        <v>0</v>
      </c>
    </row>
    <row r="134" spans="1:7" ht="18.75" customHeight="1">
      <c r="A134" s="22"/>
      <c r="B134" s="23"/>
      <c r="C134" s="24">
        <v>4010</v>
      </c>
      <c r="D134" s="25" t="s">
        <v>131</v>
      </c>
      <c r="E134" s="26"/>
      <c r="F134" s="26">
        <v>2100</v>
      </c>
      <c r="G134" s="26"/>
    </row>
    <row r="135" spans="1:7" ht="18" customHeight="1">
      <c r="A135" s="22"/>
      <c r="B135" s="23"/>
      <c r="C135" s="24">
        <v>4110</v>
      </c>
      <c r="D135" s="25" t="s">
        <v>67</v>
      </c>
      <c r="E135" s="26"/>
      <c r="F135" s="26">
        <v>700</v>
      </c>
      <c r="G135" s="26"/>
    </row>
    <row r="136" spans="1:7" ht="18.75" customHeight="1">
      <c r="A136" s="22"/>
      <c r="B136" s="23"/>
      <c r="C136" s="24">
        <v>4120</v>
      </c>
      <c r="D136" s="25" t="s">
        <v>69</v>
      </c>
      <c r="E136" s="26"/>
      <c r="F136" s="26">
        <v>200</v>
      </c>
      <c r="G136" s="26"/>
    </row>
    <row r="137" spans="1:7" ht="15.75" customHeight="1">
      <c r="A137" s="22"/>
      <c r="B137" s="23"/>
      <c r="C137" s="24">
        <v>4210</v>
      </c>
      <c r="D137" s="25" t="s">
        <v>112</v>
      </c>
      <c r="E137" s="26"/>
      <c r="F137" s="26">
        <v>9000</v>
      </c>
      <c r="G137" s="26"/>
    </row>
    <row r="138" spans="1:7" ht="18.75" customHeight="1">
      <c r="A138" s="22"/>
      <c r="B138" s="27"/>
      <c r="C138" s="22">
        <v>4260</v>
      </c>
      <c r="D138" s="56" t="s">
        <v>113</v>
      </c>
      <c r="E138" s="30"/>
      <c r="F138" s="30">
        <v>8000</v>
      </c>
      <c r="G138" s="30"/>
    </row>
    <row r="139" spans="1:7" ht="16.5" customHeight="1">
      <c r="A139" s="22"/>
      <c r="B139" s="27"/>
      <c r="C139" s="22">
        <v>4300</v>
      </c>
      <c r="D139" s="56" t="s">
        <v>114</v>
      </c>
      <c r="E139" s="30"/>
      <c r="F139" s="30">
        <v>10000</v>
      </c>
      <c r="G139" s="30"/>
    </row>
    <row r="140" spans="1:7" ht="12" customHeight="1" hidden="1">
      <c r="A140" s="22"/>
      <c r="B140" s="27"/>
      <c r="C140" s="22">
        <v>4300</v>
      </c>
      <c r="D140" s="56" t="s">
        <v>78</v>
      </c>
      <c r="E140" s="30"/>
      <c r="F140" s="30"/>
      <c r="G140" s="30"/>
    </row>
    <row r="141" spans="1:7" ht="2.25" customHeight="1" hidden="1">
      <c r="A141" s="22"/>
      <c r="B141" s="27"/>
      <c r="C141" s="22">
        <v>6050</v>
      </c>
      <c r="D141" s="56" t="s">
        <v>107</v>
      </c>
      <c r="E141" s="30"/>
      <c r="F141" s="30"/>
      <c r="G141" s="30"/>
    </row>
    <row r="142" spans="1:7" ht="17.25" customHeight="1">
      <c r="A142" s="18" t="s">
        <v>23</v>
      </c>
      <c r="B142" s="18"/>
      <c r="C142" s="19"/>
      <c r="D142" s="20" t="s">
        <v>115</v>
      </c>
      <c r="E142" s="21">
        <f>E143+E145</f>
        <v>0</v>
      </c>
      <c r="F142" s="21">
        <f>F143+F145</f>
        <v>110110</v>
      </c>
      <c r="G142" s="21">
        <f>G145</f>
        <v>0</v>
      </c>
    </row>
    <row r="143" spans="1:7" ht="22.5" customHeight="1" hidden="1">
      <c r="A143" s="18"/>
      <c r="B143" s="83" t="s">
        <v>116</v>
      </c>
      <c r="C143" s="19"/>
      <c r="D143" s="84" t="s">
        <v>117</v>
      </c>
      <c r="E143" s="30">
        <f>E144</f>
        <v>0</v>
      </c>
      <c r="F143" s="30">
        <f>F144</f>
        <v>0</v>
      </c>
      <c r="G143" s="21"/>
    </row>
    <row r="144" spans="1:7" ht="2.25" customHeight="1" hidden="1">
      <c r="A144" s="18"/>
      <c r="B144" s="18"/>
      <c r="C144" s="22">
        <v>6620</v>
      </c>
      <c r="D144" s="56" t="s">
        <v>118</v>
      </c>
      <c r="E144" s="21"/>
      <c r="F144" s="30"/>
      <c r="G144" s="21"/>
    </row>
    <row r="145" spans="1:7" ht="17.25" customHeight="1">
      <c r="A145" s="22"/>
      <c r="B145" s="23" t="s">
        <v>25</v>
      </c>
      <c r="C145" s="24"/>
      <c r="D145" s="25" t="s">
        <v>119</v>
      </c>
      <c r="E145" s="26">
        <f>E146</f>
        <v>0</v>
      </c>
      <c r="F145" s="26">
        <f>F149+F147+F148</f>
        <v>110110</v>
      </c>
      <c r="G145" s="26">
        <f>G146</f>
        <v>0</v>
      </c>
    </row>
    <row r="146" spans="1:7" ht="14.25" customHeight="1" hidden="1">
      <c r="A146" s="22"/>
      <c r="B146" s="27"/>
      <c r="C146" s="22">
        <v>4270</v>
      </c>
      <c r="D146" s="56" t="s">
        <v>78</v>
      </c>
      <c r="E146" s="30"/>
      <c r="F146" s="30"/>
      <c r="G146" s="30"/>
    </row>
    <row r="147" spans="1:7" ht="15" customHeight="1">
      <c r="A147" s="22"/>
      <c r="B147" s="27"/>
      <c r="C147" s="22">
        <v>4270</v>
      </c>
      <c r="D147" s="56" t="s">
        <v>171</v>
      </c>
      <c r="E147" s="30"/>
      <c r="F147" s="30">
        <v>31650</v>
      </c>
      <c r="G147" s="30"/>
    </row>
    <row r="148" spans="1:7" ht="18" customHeight="1">
      <c r="A148" s="22"/>
      <c r="B148" s="27"/>
      <c r="C148" s="22">
        <v>4300</v>
      </c>
      <c r="D148" s="56" t="s">
        <v>78</v>
      </c>
      <c r="E148" s="30"/>
      <c r="F148" s="30">
        <v>18460</v>
      </c>
      <c r="G148" s="30"/>
    </row>
    <row r="149" spans="1:7" ht="24">
      <c r="A149" s="22"/>
      <c r="B149" s="27"/>
      <c r="C149" s="22">
        <v>6050</v>
      </c>
      <c r="D149" s="56" t="s">
        <v>107</v>
      </c>
      <c r="E149" s="30"/>
      <c r="F149" s="30">
        <v>60000</v>
      </c>
      <c r="G149" s="30"/>
    </row>
    <row r="150" spans="1:7" ht="24" customHeight="1" hidden="1">
      <c r="A150" s="22"/>
      <c r="B150" s="27"/>
      <c r="C150" s="22">
        <v>4430</v>
      </c>
      <c r="D150" s="56" t="s">
        <v>80</v>
      </c>
      <c r="E150" s="30"/>
      <c r="F150" s="30"/>
      <c r="G150" s="30"/>
    </row>
    <row r="151" spans="1:7" ht="20.25" customHeight="1">
      <c r="A151" s="18" t="s">
        <v>159</v>
      </c>
      <c r="B151" s="18"/>
      <c r="C151" s="19"/>
      <c r="D151" s="20" t="s">
        <v>160</v>
      </c>
      <c r="E151" s="21">
        <f>E152</f>
        <v>0</v>
      </c>
      <c r="F151" s="21">
        <f>F152</f>
        <v>2000</v>
      </c>
      <c r="G151" s="21"/>
    </row>
    <row r="152" spans="1:7" ht="24">
      <c r="A152" s="28"/>
      <c r="B152" s="23" t="s">
        <v>161</v>
      </c>
      <c r="C152" s="24"/>
      <c r="D152" s="25" t="s">
        <v>162</v>
      </c>
      <c r="E152" s="26"/>
      <c r="F152" s="26">
        <f>F153</f>
        <v>2000</v>
      </c>
      <c r="G152" s="85"/>
    </row>
    <row r="153" spans="1:7" ht="18.75" customHeight="1">
      <c r="A153" s="22"/>
      <c r="B153" s="27"/>
      <c r="C153" s="22">
        <v>4300</v>
      </c>
      <c r="D153" s="57" t="s">
        <v>78</v>
      </c>
      <c r="E153" s="30"/>
      <c r="F153" s="30">
        <v>2000</v>
      </c>
      <c r="G153" s="60"/>
    </row>
    <row r="154" spans="1:7" ht="12.75" hidden="1">
      <c r="A154" s="22"/>
      <c r="B154" s="27"/>
      <c r="C154" s="22">
        <v>4307</v>
      </c>
      <c r="D154" s="57" t="s">
        <v>78</v>
      </c>
      <c r="E154" s="30"/>
      <c r="F154" s="30"/>
      <c r="G154" s="30"/>
    </row>
    <row r="155" spans="1:7" ht="12.75" hidden="1">
      <c r="A155" s="22"/>
      <c r="B155" s="27"/>
      <c r="C155" s="22"/>
      <c r="D155" s="56"/>
      <c r="E155" s="30"/>
      <c r="F155" s="30"/>
      <c r="G155" s="30"/>
    </row>
    <row r="156" spans="1:7" ht="12.75" hidden="1">
      <c r="A156" s="22"/>
      <c r="B156" s="27"/>
      <c r="C156" s="22"/>
      <c r="D156" s="56"/>
      <c r="E156" s="30"/>
      <c r="F156" s="30"/>
      <c r="G156" s="30"/>
    </row>
    <row r="157" spans="1:7" ht="17.25" customHeight="1" hidden="1">
      <c r="A157" s="22"/>
      <c r="B157" s="27"/>
      <c r="C157" s="22">
        <v>4309</v>
      </c>
      <c r="D157" s="57" t="s">
        <v>78</v>
      </c>
      <c r="E157" s="30"/>
      <c r="F157" s="30"/>
      <c r="G157" s="30"/>
    </row>
    <row r="158" spans="1:7" ht="17.25" customHeight="1" hidden="1">
      <c r="A158" s="22"/>
      <c r="B158" s="27"/>
      <c r="C158" s="22">
        <v>6050</v>
      </c>
      <c r="D158" s="57" t="s">
        <v>120</v>
      </c>
      <c r="E158" s="30"/>
      <c r="F158" s="30"/>
      <c r="G158" s="30"/>
    </row>
    <row r="159" spans="1:7" ht="24" customHeight="1">
      <c r="A159" s="18" t="s">
        <v>35</v>
      </c>
      <c r="B159" s="18"/>
      <c r="C159" s="19"/>
      <c r="D159" s="37" t="s">
        <v>128</v>
      </c>
      <c r="E159" s="21">
        <f>E160</f>
        <v>0</v>
      </c>
      <c r="F159" s="21">
        <f>F160+F163</f>
        <v>17000</v>
      </c>
      <c r="G159" s="21">
        <f>G160+G162</f>
        <v>0</v>
      </c>
    </row>
    <row r="160" spans="1:7" ht="23.25" customHeight="1">
      <c r="A160" s="28"/>
      <c r="B160" s="23" t="s">
        <v>163</v>
      </c>
      <c r="C160" s="24"/>
      <c r="D160" s="25" t="s">
        <v>164</v>
      </c>
      <c r="E160" s="26">
        <f>E161</f>
        <v>0</v>
      </c>
      <c r="F160" s="26">
        <f>F161</f>
        <v>7000</v>
      </c>
      <c r="G160" s="26">
        <f>G161</f>
        <v>0</v>
      </c>
    </row>
    <row r="161" spans="1:7" ht="26.25" customHeight="1">
      <c r="A161" s="22"/>
      <c r="B161" s="27"/>
      <c r="C161" s="22">
        <v>3030</v>
      </c>
      <c r="D161" s="56" t="s">
        <v>165</v>
      </c>
      <c r="E161" s="30"/>
      <c r="F161" s="30">
        <v>7000</v>
      </c>
      <c r="G161" s="30"/>
    </row>
    <row r="162" spans="1:7" s="33" customFormat="1" ht="14.25" customHeight="1" hidden="1">
      <c r="A162" s="19">
        <v>757</v>
      </c>
      <c r="B162" s="86"/>
      <c r="C162" s="87"/>
      <c r="D162" s="20"/>
      <c r="E162" s="88">
        <f>E163+E165+E166</f>
        <v>0</v>
      </c>
      <c r="F162" s="88">
        <f>F163+F165+F166</f>
        <v>15000</v>
      </c>
      <c r="G162" s="88">
        <f>G163</f>
        <v>0</v>
      </c>
    </row>
    <row r="163" spans="1:7" s="89" customFormat="1" ht="18" customHeight="1">
      <c r="A163" s="24"/>
      <c r="B163" s="34">
        <v>75095</v>
      </c>
      <c r="C163" s="24"/>
      <c r="D163" s="25" t="s">
        <v>64</v>
      </c>
      <c r="E163" s="26">
        <f>E164+E165+E166</f>
        <v>0</v>
      </c>
      <c r="F163" s="26">
        <f>F164+F165+F166</f>
        <v>10000</v>
      </c>
      <c r="G163" s="26"/>
    </row>
    <row r="164" spans="1:7" s="104" customFormat="1" ht="14.25" customHeight="1">
      <c r="A164" s="22"/>
      <c r="B164" s="27"/>
      <c r="C164" s="22">
        <v>4100</v>
      </c>
      <c r="D164" s="56" t="s">
        <v>166</v>
      </c>
      <c r="E164" s="30"/>
      <c r="F164" s="30">
        <v>5000</v>
      </c>
      <c r="G164" s="30"/>
    </row>
    <row r="165" spans="1:7" ht="19.5" customHeight="1">
      <c r="A165" s="22"/>
      <c r="B165" s="27"/>
      <c r="C165" s="22">
        <v>4210</v>
      </c>
      <c r="D165" s="56" t="s">
        <v>77</v>
      </c>
      <c r="E165" s="30"/>
      <c r="F165" s="30">
        <v>2000</v>
      </c>
      <c r="G165" s="30"/>
    </row>
    <row r="166" spans="1:7" ht="18" customHeight="1">
      <c r="A166" s="22"/>
      <c r="B166" s="27"/>
      <c r="C166" s="22">
        <v>4300</v>
      </c>
      <c r="D166" s="56" t="s">
        <v>78</v>
      </c>
      <c r="E166" s="30"/>
      <c r="F166" s="30">
        <v>3000</v>
      </c>
      <c r="G166" s="30"/>
    </row>
    <row r="167" spans="1:7" ht="21" customHeight="1" hidden="1">
      <c r="A167" s="18" t="s">
        <v>103</v>
      </c>
      <c r="B167" s="90"/>
      <c r="C167" s="28"/>
      <c r="D167" s="20" t="s">
        <v>24</v>
      </c>
      <c r="E167" s="21">
        <f>E168+E177</f>
        <v>0</v>
      </c>
      <c r="F167" s="21">
        <f>F168</f>
        <v>0</v>
      </c>
      <c r="G167" s="30"/>
    </row>
    <row r="168" spans="1:7" ht="23.25" customHeight="1" hidden="1">
      <c r="A168" s="28"/>
      <c r="B168" s="23" t="s">
        <v>104</v>
      </c>
      <c r="C168" s="28"/>
      <c r="D168" s="25" t="s">
        <v>121</v>
      </c>
      <c r="E168" s="30">
        <f>E171+E174+E175</f>
        <v>0</v>
      </c>
      <c r="F168" s="30">
        <f>F174</f>
        <v>0</v>
      </c>
      <c r="G168" s="30"/>
    </row>
    <row r="169" spans="1:7" ht="20.25" customHeight="1" hidden="1">
      <c r="A169" s="28"/>
      <c r="B169" s="23"/>
      <c r="C169" s="28"/>
      <c r="D169" s="91" t="s">
        <v>122</v>
      </c>
      <c r="E169" s="30"/>
      <c r="F169" s="30">
        <f>F171+F173</f>
        <v>0</v>
      </c>
      <c r="G169" s="30"/>
    </row>
    <row r="170" spans="1:7" ht="14.25" customHeight="1" hidden="1">
      <c r="A170" s="28"/>
      <c r="B170" s="23"/>
      <c r="C170" s="28"/>
      <c r="D170" s="91" t="s">
        <v>123</v>
      </c>
      <c r="E170" s="30"/>
      <c r="F170" s="30"/>
      <c r="G170" s="30"/>
    </row>
    <row r="171" spans="1:7" ht="33" customHeight="1" hidden="1">
      <c r="A171" s="28"/>
      <c r="B171" s="90"/>
      <c r="C171" s="28"/>
      <c r="D171" s="68" t="s">
        <v>124</v>
      </c>
      <c r="E171" s="30"/>
      <c r="F171" s="30"/>
      <c r="G171" s="85"/>
    </row>
    <row r="172" spans="1:7" ht="12.75" hidden="1">
      <c r="A172" s="28"/>
      <c r="B172" s="90"/>
      <c r="C172" s="28"/>
      <c r="D172" s="56"/>
      <c r="E172" s="30"/>
      <c r="F172" s="30"/>
      <c r="G172" s="30"/>
    </row>
    <row r="173" spans="1:7" ht="19.5" customHeight="1" hidden="1">
      <c r="A173" s="28"/>
      <c r="B173" s="90"/>
      <c r="C173" s="28"/>
      <c r="D173" s="56" t="s">
        <v>125</v>
      </c>
      <c r="E173" s="30"/>
      <c r="F173" s="30"/>
      <c r="G173" s="85"/>
    </row>
    <row r="174" spans="1:7" ht="36" hidden="1">
      <c r="A174" s="28"/>
      <c r="B174" s="90"/>
      <c r="C174" s="28" t="s">
        <v>126</v>
      </c>
      <c r="D174" s="56" t="s">
        <v>106</v>
      </c>
      <c r="E174" s="30"/>
      <c r="F174" s="30"/>
      <c r="G174" s="30"/>
    </row>
    <row r="175" spans="1:7" ht="25.5" hidden="1">
      <c r="A175" s="28"/>
      <c r="B175" s="90"/>
      <c r="C175" s="28" t="s">
        <v>127</v>
      </c>
      <c r="D175" s="56" t="s">
        <v>69</v>
      </c>
      <c r="E175" s="30"/>
      <c r="F175" s="30"/>
      <c r="G175" s="30"/>
    </row>
    <row r="176" spans="1:7" s="33" customFormat="1" ht="15" customHeight="1" hidden="1">
      <c r="A176" s="18" t="s">
        <v>35</v>
      </c>
      <c r="B176" s="86"/>
      <c r="C176" s="18"/>
      <c r="D176" s="92" t="s">
        <v>128</v>
      </c>
      <c r="E176" s="21">
        <f>E177</f>
        <v>0</v>
      </c>
      <c r="F176" s="21">
        <f>F177</f>
        <v>0</v>
      </c>
      <c r="G176" s="21"/>
    </row>
    <row r="177" spans="1:7" s="89" customFormat="1" ht="19.5" customHeight="1" hidden="1">
      <c r="A177" s="83"/>
      <c r="B177" s="23" t="s">
        <v>129</v>
      </c>
      <c r="C177" s="83"/>
      <c r="D177" s="25" t="s">
        <v>64</v>
      </c>
      <c r="E177" s="26">
        <f>E178</f>
        <v>0</v>
      </c>
      <c r="F177" s="26">
        <f>F178</f>
        <v>0</v>
      </c>
      <c r="G177" s="26"/>
    </row>
    <row r="178" spans="1:7" s="89" customFormat="1" ht="18" customHeight="1" hidden="1">
      <c r="A178" s="83"/>
      <c r="B178" s="23"/>
      <c r="C178" s="28" t="s">
        <v>130</v>
      </c>
      <c r="D178" s="93" t="s">
        <v>80</v>
      </c>
      <c r="E178" s="26"/>
      <c r="F178" s="26"/>
      <c r="G178" s="94"/>
    </row>
    <row r="179" spans="1:7" ht="12.75" hidden="1">
      <c r="A179" s="28"/>
      <c r="B179" s="90"/>
      <c r="C179" s="28">
        <v>4010</v>
      </c>
      <c r="D179" s="78" t="s">
        <v>131</v>
      </c>
      <c r="E179" s="95"/>
      <c r="F179" s="30"/>
      <c r="G179" s="30"/>
    </row>
    <row r="180" spans="1:7" ht="12.75" hidden="1">
      <c r="A180" s="28"/>
      <c r="B180" s="90"/>
      <c r="C180" s="28"/>
      <c r="D180" s="56"/>
      <c r="E180" s="30"/>
      <c r="F180" s="30"/>
      <c r="G180" s="30"/>
    </row>
    <row r="181" spans="1:7" ht="12.75" hidden="1">
      <c r="A181" s="28"/>
      <c r="B181" s="90"/>
      <c r="C181" s="28"/>
      <c r="D181" s="57"/>
      <c r="E181" s="30"/>
      <c r="F181" s="30"/>
      <c r="G181" s="30"/>
    </row>
    <row r="182" spans="1:7" ht="12.75" hidden="1">
      <c r="A182" s="28"/>
      <c r="B182" s="90"/>
      <c r="C182" s="28">
        <v>4110</v>
      </c>
      <c r="D182" s="56" t="s">
        <v>132</v>
      </c>
      <c r="E182" s="30"/>
      <c r="F182" s="30"/>
      <c r="G182" s="30"/>
    </row>
    <row r="183" spans="1:7" ht="12.75" hidden="1">
      <c r="A183" s="28"/>
      <c r="B183" s="90"/>
      <c r="C183" s="28">
        <v>4120</v>
      </c>
      <c r="D183" s="56" t="s">
        <v>69</v>
      </c>
      <c r="E183" s="30"/>
      <c r="F183" s="30"/>
      <c r="G183" s="30"/>
    </row>
    <row r="184" spans="1:7" s="33" customFormat="1" ht="20.25" customHeight="1" hidden="1">
      <c r="A184" s="18">
        <v>758</v>
      </c>
      <c r="B184" s="96"/>
      <c r="C184" s="18"/>
      <c r="D184" s="20" t="s">
        <v>52</v>
      </c>
      <c r="E184" s="21">
        <f>E185</f>
        <v>0</v>
      </c>
      <c r="F184" s="21">
        <f>F185</f>
        <v>50000</v>
      </c>
      <c r="G184" s="21"/>
    </row>
    <row r="185" spans="1:7" ht="17.25" customHeight="1" hidden="1">
      <c r="A185" s="18"/>
      <c r="B185" s="23">
        <v>75818</v>
      </c>
      <c r="C185" s="28"/>
      <c r="D185" s="25" t="s">
        <v>133</v>
      </c>
      <c r="E185" s="26">
        <f>E186</f>
        <v>0</v>
      </c>
      <c r="F185" s="26">
        <f>F192+F193+F194</f>
        <v>50000</v>
      </c>
      <c r="G185" s="30"/>
    </row>
    <row r="186" spans="1:7" ht="17.25" customHeight="1" hidden="1">
      <c r="A186" s="18"/>
      <c r="B186" s="23"/>
      <c r="C186" s="28">
        <v>4810</v>
      </c>
      <c r="D186" s="93" t="s">
        <v>134</v>
      </c>
      <c r="E186" s="30"/>
      <c r="F186" s="30"/>
      <c r="G186" s="94"/>
    </row>
    <row r="187" spans="1:7" s="33" customFormat="1" ht="20.25" customHeight="1">
      <c r="A187" s="18" t="s">
        <v>56</v>
      </c>
      <c r="B187" s="86"/>
      <c r="C187" s="18"/>
      <c r="D187" s="97" t="s">
        <v>135</v>
      </c>
      <c r="E187" s="88"/>
      <c r="F187" s="88">
        <f>F188</f>
        <v>60000</v>
      </c>
      <c r="G187" s="21"/>
    </row>
    <row r="188" spans="1:7" ht="17.25" customHeight="1">
      <c r="A188" s="18"/>
      <c r="B188" s="23" t="s">
        <v>167</v>
      </c>
      <c r="C188" s="28"/>
      <c r="D188" s="91" t="s">
        <v>168</v>
      </c>
      <c r="E188" s="26"/>
      <c r="F188" s="26">
        <f>F189</f>
        <v>60000</v>
      </c>
      <c r="G188" s="30"/>
    </row>
    <row r="189" spans="1:7" ht="21" customHeight="1">
      <c r="A189" s="18"/>
      <c r="B189" s="23"/>
      <c r="C189" s="28"/>
      <c r="D189" s="91" t="s">
        <v>136</v>
      </c>
      <c r="E189" s="26"/>
      <c r="F189" s="26">
        <f>F191+F192</f>
        <v>60000</v>
      </c>
      <c r="G189" s="85" t="s">
        <v>169</v>
      </c>
    </row>
    <row r="190" spans="1:7" ht="12.75" customHeight="1">
      <c r="A190" s="18"/>
      <c r="B190" s="23"/>
      <c r="C190" s="28"/>
      <c r="D190" s="91" t="s">
        <v>123</v>
      </c>
      <c r="E190" s="26"/>
      <c r="F190" s="26"/>
      <c r="G190" s="30"/>
    </row>
    <row r="191" spans="1:7" ht="17.25" customHeight="1">
      <c r="A191" s="18"/>
      <c r="B191" s="23"/>
      <c r="C191" s="28"/>
      <c r="D191" s="91" t="s">
        <v>125</v>
      </c>
      <c r="E191" s="26"/>
      <c r="F191" s="26">
        <v>10000</v>
      </c>
      <c r="G191" s="85"/>
    </row>
    <row r="192" spans="1:7" ht="21.75" customHeight="1">
      <c r="A192" s="18"/>
      <c r="B192" s="23"/>
      <c r="C192" s="28"/>
      <c r="D192" s="93" t="s">
        <v>124</v>
      </c>
      <c r="E192" s="30"/>
      <c r="F192" s="30">
        <v>50000</v>
      </c>
      <c r="G192" s="94"/>
    </row>
    <row r="193" spans="1:7" ht="12.75" customHeight="1" hidden="1">
      <c r="A193" s="18"/>
      <c r="B193" s="23"/>
      <c r="C193" s="28"/>
      <c r="D193" s="56" t="s">
        <v>132</v>
      </c>
      <c r="E193" s="30"/>
      <c r="F193" s="30"/>
      <c r="G193" s="30"/>
    </row>
    <row r="194" spans="1:7" ht="12.75" customHeight="1" hidden="1">
      <c r="A194" s="18"/>
      <c r="B194" s="23"/>
      <c r="C194" s="28"/>
      <c r="D194" s="56" t="s">
        <v>69</v>
      </c>
      <c r="E194" s="30"/>
      <c r="F194" s="30"/>
      <c r="G194" s="30"/>
    </row>
    <row r="195" spans="1:7" ht="18" customHeight="1" hidden="1">
      <c r="A195" s="18">
        <v>852</v>
      </c>
      <c r="B195" s="23"/>
      <c r="C195" s="28"/>
      <c r="D195" s="92" t="s">
        <v>62</v>
      </c>
      <c r="E195" s="88">
        <f>E199</f>
        <v>0</v>
      </c>
      <c r="F195" s="88">
        <f>F199</f>
        <v>0</v>
      </c>
      <c r="G195" s="30"/>
    </row>
    <row r="196" spans="1:7" ht="27" customHeight="1" hidden="1">
      <c r="A196" s="18"/>
      <c r="B196" s="23">
        <v>85295</v>
      </c>
      <c r="C196" s="28"/>
      <c r="D196" s="68" t="s">
        <v>124</v>
      </c>
      <c r="E196" s="30"/>
      <c r="F196" s="30"/>
      <c r="G196" s="94"/>
    </row>
    <row r="197" spans="1:7" ht="12.75" customHeight="1" hidden="1">
      <c r="A197" s="18"/>
      <c r="B197" s="23"/>
      <c r="C197" s="28"/>
      <c r="D197" s="56"/>
      <c r="E197" s="30"/>
      <c r="F197" s="30"/>
      <c r="G197" s="30"/>
    </row>
    <row r="198" spans="1:7" ht="12.75" customHeight="1" hidden="1">
      <c r="A198" s="18"/>
      <c r="B198" s="23"/>
      <c r="C198" s="28"/>
      <c r="D198" s="56"/>
      <c r="E198" s="30"/>
      <c r="F198" s="30"/>
      <c r="G198" s="30"/>
    </row>
    <row r="199" spans="1:7" ht="25.5" customHeight="1" hidden="1">
      <c r="A199" s="18"/>
      <c r="B199" s="23">
        <v>85295</v>
      </c>
      <c r="C199" s="28"/>
      <c r="D199" s="25" t="s">
        <v>64</v>
      </c>
      <c r="E199" s="30">
        <f>E200</f>
        <v>0</v>
      </c>
      <c r="F199" s="30">
        <f>F200</f>
        <v>0</v>
      </c>
      <c r="G199" s="30"/>
    </row>
    <row r="200" spans="1:7" ht="20.25" customHeight="1" hidden="1">
      <c r="A200" s="18"/>
      <c r="B200" s="23"/>
      <c r="C200" s="28"/>
      <c r="D200" s="68" t="s">
        <v>136</v>
      </c>
      <c r="E200" s="30">
        <f>E202+E203</f>
        <v>0</v>
      </c>
      <c r="F200" s="30">
        <f>F202+F203</f>
        <v>0</v>
      </c>
      <c r="G200" s="94"/>
    </row>
    <row r="201" spans="1:7" ht="12" customHeight="1" hidden="1">
      <c r="A201" s="18"/>
      <c r="B201" s="23"/>
      <c r="C201" s="28"/>
      <c r="D201" s="56" t="s">
        <v>123</v>
      </c>
      <c r="E201" s="30"/>
      <c r="F201" s="30"/>
      <c r="G201" s="30"/>
    </row>
    <row r="202" spans="1:7" ht="23.25" customHeight="1" hidden="1">
      <c r="A202" s="18"/>
      <c r="B202" s="23"/>
      <c r="C202" s="28"/>
      <c r="D202" s="56" t="s">
        <v>137</v>
      </c>
      <c r="E202" s="30"/>
      <c r="F202" s="30"/>
      <c r="G202" s="98"/>
    </row>
    <row r="203" spans="1:8" ht="21" customHeight="1" hidden="1">
      <c r="A203" s="18"/>
      <c r="B203" s="23"/>
      <c r="C203" s="28"/>
      <c r="D203" s="56" t="s">
        <v>125</v>
      </c>
      <c r="E203" s="30"/>
      <c r="F203" s="30"/>
      <c r="G203" s="99"/>
      <c r="H203" s="48"/>
    </row>
    <row r="204" spans="1:7" ht="93" customHeight="1" hidden="1">
      <c r="A204" s="18"/>
      <c r="B204" s="23">
        <v>80150</v>
      </c>
      <c r="C204" s="28"/>
      <c r="D204" s="25" t="s">
        <v>138</v>
      </c>
      <c r="E204" s="30"/>
      <c r="F204" s="26">
        <f>F205</f>
        <v>0</v>
      </c>
      <c r="G204" s="30"/>
    </row>
    <row r="205" spans="1:7" ht="25.5" customHeight="1" hidden="1">
      <c r="A205" s="18"/>
      <c r="B205" s="23"/>
      <c r="C205" s="28"/>
      <c r="D205" s="68" t="s">
        <v>124</v>
      </c>
      <c r="E205" s="30"/>
      <c r="F205" s="30"/>
      <c r="G205" s="94" t="s">
        <v>139</v>
      </c>
    </row>
    <row r="206" spans="1:7" s="33" customFormat="1" ht="27" customHeight="1">
      <c r="A206" s="18">
        <v>900</v>
      </c>
      <c r="B206" s="86"/>
      <c r="C206" s="18"/>
      <c r="D206" s="20" t="s">
        <v>97</v>
      </c>
      <c r="E206" s="21">
        <f>E207+E221+E224</f>
        <v>0</v>
      </c>
      <c r="F206" s="21">
        <f>F207+F221+F224</f>
        <v>3000</v>
      </c>
      <c r="G206" s="21"/>
    </row>
    <row r="207" spans="1:7" ht="25.5" customHeight="1">
      <c r="A207" s="18"/>
      <c r="B207" s="23" t="s">
        <v>170</v>
      </c>
      <c r="C207" s="83"/>
      <c r="D207" s="100" t="s">
        <v>172</v>
      </c>
      <c r="E207" s="30">
        <f>E208+E209+E210</f>
        <v>0</v>
      </c>
      <c r="F207" s="30">
        <f>F208+F209+F210</f>
        <v>3000</v>
      </c>
      <c r="G207" s="30"/>
    </row>
    <row r="208" spans="1:7" ht="18.75" customHeight="1">
      <c r="A208" s="18"/>
      <c r="B208" s="23"/>
      <c r="C208" s="28" t="s">
        <v>140</v>
      </c>
      <c r="D208" s="78" t="s">
        <v>112</v>
      </c>
      <c r="E208" s="30"/>
      <c r="F208" s="30">
        <v>3000</v>
      </c>
      <c r="G208" s="30"/>
    </row>
    <row r="209" spans="1:7" ht="12.75" customHeight="1" hidden="1">
      <c r="A209" s="18"/>
      <c r="B209" s="23"/>
      <c r="C209" s="28" t="s">
        <v>141</v>
      </c>
      <c r="D209" s="56" t="s">
        <v>113</v>
      </c>
      <c r="E209" s="30"/>
      <c r="F209" s="30"/>
      <c r="G209" s="30"/>
    </row>
    <row r="210" spans="1:7" ht="12.75" customHeight="1" hidden="1">
      <c r="A210" s="18"/>
      <c r="B210" s="23"/>
      <c r="C210" s="28" t="s">
        <v>142</v>
      </c>
      <c r="D210" s="78" t="s">
        <v>78</v>
      </c>
      <c r="E210" s="30"/>
      <c r="F210" s="30"/>
      <c r="G210" s="30"/>
    </row>
    <row r="211" spans="1:7" ht="12.75" customHeight="1" hidden="1">
      <c r="A211" s="18"/>
      <c r="B211" s="23"/>
      <c r="C211" s="28">
        <v>4120</v>
      </c>
      <c r="D211" s="56" t="s">
        <v>69</v>
      </c>
      <c r="E211" s="30"/>
      <c r="F211" s="30"/>
      <c r="G211" s="30"/>
    </row>
    <row r="212" spans="1:7" ht="12.75" customHeight="1" hidden="1">
      <c r="A212" s="18"/>
      <c r="B212" s="23"/>
      <c r="C212" s="28"/>
      <c r="D212" s="56"/>
      <c r="E212" s="30"/>
      <c r="F212" s="30"/>
      <c r="G212" s="30"/>
    </row>
    <row r="213" spans="1:7" ht="12.75" hidden="1">
      <c r="A213" s="28"/>
      <c r="B213" s="23">
        <v>92116</v>
      </c>
      <c r="C213" s="83"/>
      <c r="D213" s="25" t="s">
        <v>143</v>
      </c>
      <c r="E213" s="30"/>
      <c r="F213" s="30"/>
      <c r="G213" s="30"/>
    </row>
    <row r="214" spans="1:7" ht="22.5" hidden="1">
      <c r="A214" s="28"/>
      <c r="B214" s="90"/>
      <c r="C214" s="28">
        <v>2480</v>
      </c>
      <c r="D214" s="57" t="s">
        <v>144</v>
      </c>
      <c r="E214" s="30"/>
      <c r="F214" s="30"/>
      <c r="G214" s="30"/>
    </row>
    <row r="215" spans="1:7" ht="12.75" hidden="1">
      <c r="A215" s="28"/>
      <c r="B215" s="101">
        <v>92195</v>
      </c>
      <c r="C215" s="83"/>
      <c r="D215" s="102" t="s">
        <v>64</v>
      </c>
      <c r="E215" s="30">
        <f>E216+E217+E218+E219</f>
        <v>0</v>
      </c>
      <c r="F215" s="30">
        <f>F216+F217+F218+F219</f>
        <v>0</v>
      </c>
      <c r="G215" s="30"/>
    </row>
    <row r="216" spans="1:7" ht="12.75" hidden="1">
      <c r="A216" s="28"/>
      <c r="B216" s="90"/>
      <c r="C216" s="28">
        <v>4207</v>
      </c>
      <c r="D216" s="78" t="s">
        <v>112</v>
      </c>
      <c r="E216" s="30"/>
      <c r="F216" s="30"/>
      <c r="G216" s="30"/>
    </row>
    <row r="217" spans="1:7" ht="12.75" hidden="1">
      <c r="A217" s="28"/>
      <c r="B217" s="90"/>
      <c r="C217" s="28">
        <v>4209</v>
      </c>
      <c r="D217" s="78" t="s">
        <v>112</v>
      </c>
      <c r="E217" s="30"/>
      <c r="F217" s="30"/>
      <c r="G217" s="30"/>
    </row>
    <row r="218" spans="1:7" ht="12.75" hidden="1">
      <c r="A218" s="28"/>
      <c r="B218" s="90"/>
      <c r="C218" s="28">
        <v>4307</v>
      </c>
      <c r="D218" s="57" t="s">
        <v>78</v>
      </c>
      <c r="E218" s="30"/>
      <c r="F218" s="30"/>
      <c r="G218" s="30"/>
    </row>
    <row r="219" spans="1:7" ht="12.75" hidden="1">
      <c r="A219" s="28"/>
      <c r="B219" s="90"/>
      <c r="C219" s="28">
        <v>4309</v>
      </c>
      <c r="D219" s="57" t="s">
        <v>78</v>
      </c>
      <c r="E219" s="30"/>
      <c r="F219" s="30"/>
      <c r="G219" s="30"/>
    </row>
    <row r="220" spans="1:7" ht="18.75" customHeight="1" hidden="1">
      <c r="A220" s="18" t="s">
        <v>82</v>
      </c>
      <c r="B220" s="18"/>
      <c r="C220" s="18"/>
      <c r="D220" s="72" t="s">
        <v>83</v>
      </c>
      <c r="E220" s="21">
        <f>E221</f>
        <v>0</v>
      </c>
      <c r="F220" s="21">
        <f>F221</f>
        <v>0</v>
      </c>
      <c r="G220" s="21">
        <f>G221</f>
        <v>0</v>
      </c>
    </row>
    <row r="221" spans="1:7" ht="12.75" hidden="1">
      <c r="A221" s="28"/>
      <c r="B221" s="23" t="s">
        <v>145</v>
      </c>
      <c r="C221" s="83"/>
      <c r="D221" s="25" t="s">
        <v>146</v>
      </c>
      <c r="E221" s="26">
        <f>E222</f>
        <v>0</v>
      </c>
      <c r="F221" s="26">
        <f>F222+F223</f>
        <v>0</v>
      </c>
      <c r="G221" s="26">
        <f>G222</f>
        <v>0</v>
      </c>
    </row>
    <row r="222" spans="1:7" ht="12.75" hidden="1">
      <c r="A222" s="28"/>
      <c r="B222" s="90"/>
      <c r="C222" s="28" t="s">
        <v>141</v>
      </c>
      <c r="D222" s="56" t="s">
        <v>113</v>
      </c>
      <c r="E222" s="30"/>
      <c r="F222" s="30"/>
      <c r="G222" s="30"/>
    </row>
    <row r="223" spans="1:7" ht="12.75" hidden="1">
      <c r="A223" s="28"/>
      <c r="B223" s="90"/>
      <c r="C223" s="28">
        <v>4300</v>
      </c>
      <c r="D223" s="78" t="s">
        <v>78</v>
      </c>
      <c r="E223" s="30"/>
      <c r="F223" s="30"/>
      <c r="G223" s="30"/>
    </row>
    <row r="224" spans="1:7" ht="12.75" hidden="1">
      <c r="A224" s="28"/>
      <c r="B224" s="23" t="s">
        <v>147</v>
      </c>
      <c r="C224" s="28"/>
      <c r="D224" s="103" t="s">
        <v>64</v>
      </c>
      <c r="E224" s="30">
        <f>E225</f>
        <v>0</v>
      </c>
      <c r="F224" s="30">
        <f>F225</f>
        <v>0</v>
      </c>
      <c r="G224" s="30"/>
    </row>
    <row r="225" spans="1:7" ht="12.75" hidden="1">
      <c r="A225" s="28"/>
      <c r="B225" s="90"/>
      <c r="C225" s="28" t="s">
        <v>142</v>
      </c>
      <c r="D225" s="78" t="s">
        <v>78</v>
      </c>
      <c r="E225" s="30"/>
      <c r="F225" s="30"/>
      <c r="G225" s="30"/>
    </row>
    <row r="226" spans="1:7" ht="12.75" hidden="1">
      <c r="A226" s="28"/>
      <c r="B226" s="90"/>
      <c r="C226" s="28"/>
      <c r="D226" s="78"/>
      <c r="E226" s="30"/>
      <c r="F226" s="30"/>
      <c r="G226" s="30"/>
    </row>
    <row r="227" spans="1:7" ht="12.75" hidden="1">
      <c r="A227" s="28"/>
      <c r="B227" s="90"/>
      <c r="C227" s="28"/>
      <c r="D227" s="78"/>
      <c r="E227" s="30"/>
      <c r="F227" s="30"/>
      <c r="G227" s="30"/>
    </row>
    <row r="228" spans="1:7" ht="5.25" customHeight="1" hidden="1">
      <c r="A228" s="28"/>
      <c r="B228" s="90"/>
      <c r="C228" s="28"/>
      <c r="D228" s="78"/>
      <c r="E228" s="30"/>
      <c r="F228" s="30"/>
      <c r="G228" s="30"/>
    </row>
    <row r="229" spans="1:7" ht="24.75" customHeight="1">
      <c r="A229" s="61"/>
      <c r="B229" s="61"/>
      <c r="C229" s="61"/>
      <c r="D229" s="43" t="s">
        <v>40</v>
      </c>
      <c r="E229" s="21">
        <f>E206+E162+E159+E151+E142+E128</f>
        <v>0</v>
      </c>
      <c r="F229" s="21">
        <f>F128+F142+F151+F159+F187+F206+F132</f>
        <v>237110</v>
      </c>
      <c r="G229" s="21">
        <f>G132+G142+G151+G159+G220</f>
        <v>0</v>
      </c>
    </row>
  </sheetData>
  <sheetProtection selectLockedCells="1" selectUnlockedCells="1"/>
  <mergeCells count="14">
    <mergeCell ref="E3:G3"/>
    <mergeCell ref="E4:G4"/>
    <mergeCell ref="A6:G6"/>
    <mergeCell ref="A8:G8"/>
    <mergeCell ref="E35:G35"/>
    <mergeCell ref="E36:G36"/>
    <mergeCell ref="A123:G123"/>
    <mergeCell ref="A125:G125"/>
    <mergeCell ref="A37:G37"/>
    <mergeCell ref="A39:G39"/>
    <mergeCell ref="A92:G92"/>
    <mergeCell ref="A94:G94"/>
    <mergeCell ref="E120:G120"/>
    <mergeCell ref="E121:G121"/>
  </mergeCells>
  <printOptions/>
  <pageMargins left="0.7875" right="0.5902777777777778" top="0.39375" bottom="0.39375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2015-11-24T08:41:19Z</cp:lastPrinted>
  <dcterms:modified xsi:type="dcterms:W3CDTF">2015-11-24T08:44:01Z</dcterms:modified>
  <cp:category/>
  <cp:version/>
  <cp:contentType/>
  <cp:contentStatus/>
</cp:coreProperties>
</file>