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545" windowWidth="12120" windowHeight="9120" tabRatio="598" activeTab="4"/>
  </bookViews>
  <sheets>
    <sheet name="Uchwała (3)" sheetId="1" r:id="rId1"/>
    <sheet name="Tab. nr 1 i 2" sheetId="2" r:id="rId2"/>
    <sheet name="Tab. 3" sheetId="3" r:id="rId3"/>
    <sheet name="Tab. 4" sheetId="4" r:id="rId4"/>
    <sheet name="Zał.1" sheetId="5" r:id="rId5"/>
    <sheet name="Arkusz1" sheetId="6" r:id="rId6"/>
    <sheet name="Arkusz2" sheetId="7" r:id="rId7"/>
  </sheets>
  <definedNames/>
  <calcPr fullCalcOnLoad="1"/>
</workbook>
</file>

<file path=xl/sharedStrings.xml><?xml version="1.0" encoding="utf-8"?>
<sst xmlns="http://schemas.openxmlformats.org/spreadsheetml/2006/main" count="306" uniqueCount="202">
  <si>
    <t>1)</t>
  </si>
  <si>
    <t>2)</t>
  </si>
  <si>
    <t>3)</t>
  </si>
  <si>
    <t>Dział</t>
  </si>
  <si>
    <t>Rozdział</t>
  </si>
  <si>
    <t>Treść</t>
  </si>
  <si>
    <t>w tym:</t>
  </si>
  <si>
    <t>1.</t>
  </si>
  <si>
    <t>2.</t>
  </si>
  <si>
    <t>3.</t>
  </si>
  <si>
    <t>Przychody ogółem:</t>
  </si>
  <si>
    <t>§ 952</t>
  </si>
  <si>
    <t>§ 957</t>
  </si>
  <si>
    <t>§ 992</t>
  </si>
  <si>
    <t>§ 995</t>
  </si>
  <si>
    <t>w złotych</t>
  </si>
  <si>
    <t>Lp.</t>
  </si>
  <si>
    <t>Klasyfikacja
§</t>
  </si>
  <si>
    <t>Planowane wydatki</t>
  </si>
  <si>
    <t>Rozchody ogółem:</t>
  </si>
  <si>
    <t>Rady Gminy w Kiernozi</t>
  </si>
  <si>
    <t>§</t>
  </si>
  <si>
    <t>010</t>
  </si>
  <si>
    <t>Rolnictwo i łowiectwo</t>
  </si>
  <si>
    <t>400</t>
  </si>
  <si>
    <t>700</t>
  </si>
  <si>
    <t>Gospodarka mieszkaniowa</t>
  </si>
  <si>
    <t>750</t>
  </si>
  <si>
    <t>Bezpieczeństwo publiczne i ochrona przeciwpożarowa</t>
  </si>
  <si>
    <t>756</t>
  </si>
  <si>
    <t>758</t>
  </si>
  <si>
    <t>Różne rozliczenia</t>
  </si>
  <si>
    <t>Edukacyjna opieka wychowawcza</t>
  </si>
  <si>
    <t>01010</t>
  </si>
  <si>
    <t>Infrastruktura wodociągowa i sanitacyjna wsi</t>
  </si>
  <si>
    <t>Pozostała działalność</t>
  </si>
  <si>
    <t>40002</t>
  </si>
  <si>
    <t>Dostarczanie wody</t>
  </si>
  <si>
    <t>600</t>
  </si>
  <si>
    <t>60016</t>
  </si>
  <si>
    <t>70005</t>
  </si>
  <si>
    <t>Administracja publiczna</t>
  </si>
  <si>
    <t>75011</t>
  </si>
  <si>
    <t>Urzędy wojewódzkie</t>
  </si>
  <si>
    <t>75023</t>
  </si>
  <si>
    <t>75075</t>
  </si>
  <si>
    <t>Promocja jednostek samorządu terytorialnego</t>
  </si>
  <si>
    <t>75095</t>
  </si>
  <si>
    <t>Ochotnicze straże pożarne</t>
  </si>
  <si>
    <t>Oświata i wychowanie</t>
  </si>
  <si>
    <t>Szkoły podstawowe</t>
  </si>
  <si>
    <t>Gimnazja</t>
  </si>
  <si>
    <t>Pomoc społeczna</t>
  </si>
  <si>
    <t>Świetlice szkolne</t>
  </si>
  <si>
    <t>900</t>
  </si>
  <si>
    <t>926</t>
  </si>
  <si>
    <t>Kultura fizyczna i sport</t>
  </si>
  <si>
    <t>Rozdz.</t>
  </si>
  <si>
    <t>Nazwa zadania inwestycyjnego</t>
  </si>
  <si>
    <t>Łączne koszty finansowe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</si>
  <si>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</si>
  <si>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</si>
  <si>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</si>
  <si>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</si>
  <si>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</si>
  <si>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0010</t>
  </si>
  <si>
    <t>Podatek dochodowy od osób fizycznych</t>
  </si>
  <si>
    <t>2920</t>
  </si>
  <si>
    <t>Subwencje ogólne z budżetu państwa</t>
  </si>
  <si>
    <t>B. Środki i dotacje od innych jst oraz innych jednostek zaliczacznych do sektora finansów publicznych</t>
  </si>
  <si>
    <t>Urząd Gminy                 
w Kiernozi</t>
  </si>
  <si>
    <t>§ 1</t>
  </si>
  <si>
    <t>§ 2</t>
  </si>
  <si>
    <t>§ 3</t>
  </si>
  <si>
    <t>§ 4</t>
  </si>
  <si>
    <t>§ 5</t>
  </si>
  <si>
    <t>§ 6</t>
  </si>
  <si>
    <t>§ 7</t>
  </si>
  <si>
    <t>§ 8</t>
  </si>
  <si>
    <t>Przychody z zaciągniętych pożyczek i kredytów na rynku krajowym</t>
  </si>
  <si>
    <t>Nadwyżki z lat ubiegłych</t>
  </si>
  <si>
    <t>Spłaty otrzymanych krajowych pożyczek i kredytów</t>
  </si>
  <si>
    <t>Rozchody z tytułu innych rozliczeń krajowych</t>
  </si>
  <si>
    <t>92601</t>
  </si>
  <si>
    <t>Obiekty sportowe</t>
  </si>
  <si>
    <t>OGÓŁEM</t>
  </si>
  <si>
    <t>A. Dotacje i środki z budżetu państwa</t>
  </si>
  <si>
    <t>*oznaczenie źródła finansowania</t>
  </si>
  <si>
    <t>Razem</t>
  </si>
  <si>
    <t>Tabela nr 1</t>
  </si>
  <si>
    <t>Dochody majątkowe</t>
  </si>
  <si>
    <t>w tym</t>
  </si>
  <si>
    <t>Tabela nr 2</t>
  </si>
  <si>
    <t>własne</t>
  </si>
  <si>
    <t>§ 903</t>
  </si>
  <si>
    <t>Spłaty pożyczek otrzymanych na finansowanie zadań realizowanych z udziałem środków pochodzących z budżetu Uni Europejskiej</t>
  </si>
  <si>
    <t>§ 963</t>
  </si>
  <si>
    <t>Udział we wkładzie własnym Związku Międzygminnego "Bzura"</t>
  </si>
  <si>
    <t>środki 
wymienione
w art. 5 ust. 1 
pkt 2 i 3 u.f.p.</t>
  </si>
  <si>
    <t>Tabela nr 4</t>
  </si>
  <si>
    <t>Związek Międzygminny BZURA</t>
  </si>
  <si>
    <t>90004</t>
  </si>
  <si>
    <t>Rewitalizacja zabytkowego 
parku w Kiernozi</t>
  </si>
  <si>
    <t>Budowa placu zabaw i bieżni 
w Kiernozi</t>
  </si>
  <si>
    <t>Tabela nr 3</t>
  </si>
  <si>
    <t>Kwota
przed zmianą</t>
  </si>
  <si>
    <t>Zmiana</t>
  </si>
  <si>
    <t>Kwota
po zmianie</t>
  </si>
  <si>
    <t>Wykonanie Uchwały powierza się Wójtowi Gminy.</t>
  </si>
  <si>
    <t xml:space="preserve">Uchwała wchodzi w życie z dniem podjęcia i podlega opublikowaniu. 
</t>
  </si>
  <si>
    <t>który zostanie pokryty z:</t>
  </si>
  <si>
    <t>Dochody</t>
  </si>
  <si>
    <t>Dochody od osób prawnych, od osób fizycznych i od innych jednostek nieposiadających osobowości prawnej oraz wydatki zwiazane z ich poborem</t>
  </si>
  <si>
    <t xml:space="preserve">Dochody bieżące </t>
  </si>
  <si>
    <t>Dotacje celowe w ramach programów finansowanych z udziałem środków europejskich oraz środków, o których mowa w art.5 ust.1 pkt 3 oraz ust.3 pkt 5 i 6 ustawy, lub płatności w ramach budżetu środków europejskich</t>
  </si>
  <si>
    <t>środki na zadania bieżące z udziałem środków unijnych</t>
  </si>
  <si>
    <t>2009</t>
  </si>
  <si>
    <t>6297</t>
  </si>
  <si>
    <t xml:space="preserve">Środki na dofinansowanie własnych inwestycji gmin (związków gmin), powiatów (związków powiatów), samorządów województw, pozyskane z innych źródeł </t>
  </si>
  <si>
    <t>środki na inwestycje z udziałem środków unijnych</t>
  </si>
  <si>
    <t>Wydatki bieżące</t>
  </si>
  <si>
    <t>wynagrodzenia i składki od nich naliczane</t>
  </si>
  <si>
    <t>Zmniejszenia</t>
  </si>
  <si>
    <t>Zwiększenia</t>
  </si>
  <si>
    <t>Wydatki majątkowe</t>
  </si>
  <si>
    <t>inwestycje i zakupy inwestycyjne</t>
  </si>
  <si>
    <t>zadania statutowe</t>
  </si>
  <si>
    <t>Wytwarzanie i zagospodarowanie w energię elektryczną, gaz i wodę</t>
  </si>
  <si>
    <t>Gospodarka  gruntami i nieruchomościami</t>
  </si>
  <si>
    <t>Urzędy gmin (miast i miast na prawach powiatu)</t>
  </si>
  <si>
    <t>Przedszkola</t>
  </si>
  <si>
    <t>wynagrodzenia i skladki od nich naliczane</t>
  </si>
  <si>
    <t>wydatki z udziałem środków z Unii Europejskiej</t>
  </si>
  <si>
    <t>Wolne środki, o których mowa w art.217 ust.2 pkt 6 ustawy</t>
  </si>
  <si>
    <t>4.</t>
  </si>
  <si>
    <t>Dochody bieżące</t>
  </si>
  <si>
    <r>
      <t xml:space="preserve">Zmniejsza się wydatki budżetowe o w kwotę  </t>
    </r>
    <r>
      <rPr>
        <b/>
        <sz val="10"/>
        <rFont val="Arial"/>
        <family val="2"/>
      </rPr>
      <t>2 502 zł</t>
    </r>
    <r>
      <rPr>
        <sz val="10"/>
        <rFont val="Arial"/>
        <family val="2"/>
      </rPr>
      <t xml:space="preserve"> zgodnie z Tabelą nr 2 do niniejszej uchwały</t>
    </r>
  </si>
  <si>
    <t>Przychody z zaciągniętych pożyczek  na finansowanie zadań realizowanych z udziałem środków pochodzących z budżetu Unii Europejskiej</t>
  </si>
  <si>
    <t>Wprowadza się zmiany w wydatkach budżetowych zgodnie z Tabelą nr 2 do niniejszej uchwały</t>
  </si>
  <si>
    <r>
      <t xml:space="preserve">zaciągniętej pożyczki na finansowanie zadań realizowanych z udziałem środków pochodzących z budżetu Unii Europejskiej w kwocie </t>
    </r>
    <r>
      <rPr>
        <b/>
        <sz val="10"/>
        <rFont val="Arial"/>
        <family val="2"/>
      </rPr>
      <t>1 308 406 zł</t>
    </r>
  </si>
  <si>
    <t>wykaz zadań inwestycyjnych na 2013 rok stanowi Tabela nr 3 do niniejszej uchwały.</t>
  </si>
  <si>
    <t>§ 950</t>
  </si>
  <si>
    <r>
      <t xml:space="preserve">zaciągniętych kredytów i pożyczek w kwocie </t>
    </r>
    <r>
      <rPr>
        <b/>
        <sz val="10"/>
        <rFont val="Arial"/>
        <family val="2"/>
      </rPr>
      <t>1 064 307 zł</t>
    </r>
  </si>
  <si>
    <t xml:space="preserve">             z dnia  26 marca 2014 roku            </t>
  </si>
  <si>
    <r>
      <t xml:space="preserve">w sprawie:  </t>
    </r>
    <r>
      <rPr>
        <b/>
        <i/>
        <sz val="12"/>
        <color indexed="8"/>
        <rFont val="Arial"/>
        <family val="2"/>
      </rPr>
      <t>zmian budżetu gminy Kiernozia  na 2014 rok</t>
    </r>
  </si>
  <si>
    <t>do Uchwały Rady Gminy z dnia    26.03.2014 roku</t>
  </si>
  <si>
    <t>Wykaz zmian w dochodach budżetowych na 2014 rok</t>
  </si>
  <si>
    <t>Dowożenie uczniów</t>
  </si>
  <si>
    <t>do Uchwały Rady Gminy z dnia  26.03.2014 roku</t>
  </si>
  <si>
    <t>Wykaz zmian w wydatkach budżetowych na 2014 rok</t>
  </si>
  <si>
    <t xml:space="preserve">Zadania inwestycyjne w 2014 roku </t>
  </si>
  <si>
    <t>rok budżetowy 2014 
(7+8+9+10)</t>
  </si>
  <si>
    <t>Uporządkowanie gospodarki wodno-ściekowej dla miejscowości Kiernozia etap II</t>
  </si>
  <si>
    <t xml:space="preserve">         Budowa dróg gminnych
- droga na oś. T.Kościuszki</t>
  </si>
  <si>
    <t xml:space="preserve">          Wykonanie projektów dróg
- oś. T. Kościuszki w Kiernozi
- ul.Ogrodowa w Kiernozi</t>
  </si>
  <si>
    <t>Przychody i rozchody budżetu w 2014 roku</t>
  </si>
  <si>
    <t>Kultura i ochrona dziedzictwa narodowego</t>
  </si>
  <si>
    <t>Domy i ośrodki kultury, świetlice i kluby</t>
  </si>
  <si>
    <t>Biblioteki</t>
  </si>
  <si>
    <t>Dotacje na zadania bieżące</t>
  </si>
  <si>
    <t>Dotacje udzielone w 2014 roku z budżetu podmiotom 
należącym i nienależącym do sektora finansów publicznych</t>
  </si>
  <si>
    <t>Kwota dotacji  /w zł/</t>
  </si>
  <si>
    <t>podmiotowej</t>
  </si>
  <si>
    <t>przedmiotowej</t>
  </si>
  <si>
    <t>celowej</t>
  </si>
  <si>
    <t>Jednostki sektora finansów publicznych</t>
  </si>
  <si>
    <r>
      <t xml:space="preserve">Dotacja dla Starostwa Powiatowego w Łowiczu, zgodnie z zawartym porozumieniem w sprawie realizacji projektu pt.: </t>
    </r>
    <r>
      <rPr>
        <b/>
        <i/>
        <sz val="9"/>
        <rFont val="Arial CE"/>
        <family val="0"/>
      </rPr>
      <t>"Modernizacja dróg powiatowych celem zwiększenia bezpieczeństwa oraz dostępności regionu na terenie Powiatu Łowickiego"</t>
    </r>
  </si>
  <si>
    <t>Dotacja na dofinansowanie zakupu samochodu dla Komendy Państwowej Straży Pożarnej w Łowiczu</t>
  </si>
  <si>
    <t>Miasto Płock 
(współfinansowanie obsługi pracowników oświaty w Międzyzakładowej Kasie Zapomogowo-Pożyczkowej)</t>
  </si>
  <si>
    <t>Gminny Ośrodek Kultury w Kiernozi</t>
  </si>
  <si>
    <t>Gminna Biblioteka Publiczna w Kiernozi</t>
  </si>
  <si>
    <t>Jednostki 
nie należące do sektora finansów publicznych</t>
  </si>
  <si>
    <t>01009</t>
  </si>
  <si>
    <t>Dotacja celowa dla spółki wodnej na czyszczenie rowów melioracyjnych i usuwanie awarii</t>
  </si>
  <si>
    <t>Dotacja na dofinansowanie zakupu samochodu dla Ochotniczej Straży Pożarnej w Osinach</t>
  </si>
  <si>
    <t>921</t>
  </si>
  <si>
    <t>92195</t>
  </si>
  <si>
    <t>Ogółem dotacje</t>
  </si>
  <si>
    <t>Załącznik nr 1 do uchwały Rady Gminy w Kiernozi</t>
  </si>
  <si>
    <t>z dnia 26.03.2014 r.</t>
  </si>
  <si>
    <t>Ośrodki pomocy społecznej</t>
  </si>
  <si>
    <t>C. Inne źródła</t>
  </si>
  <si>
    <t xml:space="preserve">          Budowa dróg gminnych
- Wola Stępowska - 698,68 mb
- Niedzieliska - Tydówka - 570,60 mb</t>
  </si>
  <si>
    <t xml:space="preserve">Dotacja celowa dla stowarzyszeń z terenu Gminy Kiernozia, na prowadzenie działalności w zakresie integracji społecznej </t>
  </si>
  <si>
    <t>Dotacja celowa dla stowarzyszeń z terenu Gminy Kiernozia, na prowadzenie działalności w zakresie organizowania zajęć sportowych dla dzieci i młodzieży</t>
  </si>
  <si>
    <r>
      <t xml:space="preserve">                    Na podstawie art.18 ust.2 pkt 4 ustawy z dnia 8 marca 1990 roku o samorządzie gminnym 
(t.j. Dz.U z 2013 r. poz. 594 ze zm.) oraz art.212, 214, 217, 218 oraz art.221 ustawy z dnia 
27 sierpnia 2009 roku o finansach publicznych (t.j. Dz.U. z 2013 poz. 885 ze zm.)  -
Rada Gminy w Kiernozi</t>
    </r>
    <r>
      <rPr>
        <b/>
        <sz val="10"/>
        <rFont val="Arial"/>
        <family val="2"/>
      </rPr>
      <t xml:space="preserve"> uchwala, co następuje:</t>
    </r>
  </si>
  <si>
    <r>
      <t xml:space="preserve">wolnych środków pieniężnych, jako nadwyżki środków pieniężnych na rachunku bieżącym budżetu wynikającej z rozliczeń i kredytów i pożyczek z lat ubiegłych 195 338 </t>
    </r>
    <r>
      <rPr>
        <b/>
        <sz val="10"/>
        <rFont val="Arial"/>
        <family val="2"/>
      </rPr>
      <t xml:space="preserve"> zł </t>
    </r>
  </si>
  <si>
    <t>0970</t>
  </si>
  <si>
    <t>Wpływy z różnych dochodów</t>
  </si>
  <si>
    <r>
      <t xml:space="preserve">Zmniejsza się dochody budżetowe o kwotę </t>
    </r>
    <r>
      <rPr>
        <b/>
        <sz val="10"/>
        <rFont val="Arial"/>
        <family val="2"/>
      </rPr>
      <t xml:space="preserve"> 44 102 zł</t>
    </r>
    <r>
      <rPr>
        <sz val="10"/>
        <rFont val="Arial"/>
        <family val="2"/>
      </rPr>
      <t xml:space="preserve"> zgodnie z Tabelą nr 1 do niniejszej uchwały</t>
    </r>
  </si>
  <si>
    <r>
      <t xml:space="preserve">Plan wydatków budżetowych wynosi w łącznej wysokości  </t>
    </r>
    <r>
      <rPr>
        <b/>
        <sz val="10"/>
        <rFont val="Arial"/>
        <family val="2"/>
      </rPr>
      <t>10 788 237</t>
    </r>
    <r>
      <rPr>
        <b/>
        <sz val="10"/>
        <rFont val="Arial CE"/>
        <family val="0"/>
      </rPr>
      <t xml:space="preserve"> zł</t>
    </r>
  </si>
  <si>
    <r>
      <t xml:space="preserve">Plan dochodów budżetowych wynosi w łącznej wysokości  </t>
    </r>
    <r>
      <rPr>
        <b/>
        <sz val="10"/>
        <rFont val="Arial"/>
        <family val="2"/>
      </rPr>
      <t xml:space="preserve"> 11 430 464</t>
    </r>
    <r>
      <rPr>
        <b/>
        <sz val="10"/>
        <rFont val="Arial CE"/>
        <family val="0"/>
      </rPr>
      <t xml:space="preserve"> zł</t>
    </r>
  </si>
  <si>
    <r>
      <rPr>
        <sz val="10"/>
        <rFont val="Arial"/>
        <family val="2"/>
      </rPr>
      <t>dochody bieżące w wysokości</t>
    </r>
    <r>
      <rPr>
        <b/>
        <sz val="10"/>
        <rFont val="Arial"/>
        <family val="2"/>
      </rPr>
      <t xml:space="preserve">   8 814 455 zł</t>
    </r>
  </si>
  <si>
    <r>
      <rPr>
        <sz val="10"/>
        <rFont val="Arial"/>
        <family val="2"/>
      </rPr>
      <t>dochody majątkowe w wysokości</t>
    </r>
    <r>
      <rPr>
        <b/>
        <sz val="10"/>
        <rFont val="Arial"/>
        <family val="2"/>
      </rPr>
      <t xml:space="preserve">   2 616 009 zł</t>
    </r>
  </si>
  <si>
    <r>
      <t xml:space="preserve">Ustala się przychody budżetu w łącznej wysokości </t>
    </r>
    <r>
      <rPr>
        <b/>
        <sz val="10"/>
        <rFont val="Arial"/>
        <family val="2"/>
      </rPr>
      <t xml:space="preserve">964 458 zł </t>
    </r>
    <r>
      <rPr>
        <sz val="10"/>
        <rFont val="Arial"/>
        <family val="2"/>
      </rPr>
      <t>oraz rozchody budżetu</t>
    </r>
    <r>
      <rPr>
        <b/>
        <sz val="10"/>
        <rFont val="Arial"/>
        <family val="2"/>
      </rPr>
      <t xml:space="preserve"> 1 606 685 zł 
</t>
    </r>
    <r>
      <rPr>
        <sz val="10"/>
        <rFont val="Arial"/>
        <family val="2"/>
      </rPr>
      <t>zgodnie z Tabelą nr 4.</t>
    </r>
  </si>
  <si>
    <r>
      <rPr>
        <sz val="10"/>
        <rFont val="Arial"/>
        <family val="2"/>
      </rPr>
      <t>wydatki majątkowe w wysokości</t>
    </r>
    <r>
      <rPr>
        <b/>
        <sz val="10"/>
        <rFont val="Arial"/>
        <family val="2"/>
      </rPr>
      <t xml:space="preserve">   2 327 634 zł</t>
    </r>
  </si>
  <si>
    <r>
      <rPr>
        <sz val="10"/>
        <rFont val="Arial"/>
        <family val="2"/>
      </rPr>
      <t>wydatki bieżące w wysokości</t>
    </r>
    <r>
      <rPr>
        <b/>
        <sz val="10"/>
        <rFont val="Arial"/>
        <family val="2"/>
      </rPr>
      <t xml:space="preserve">   8 460 603 zł</t>
    </r>
  </si>
  <si>
    <t>do Uchwały Rady Gminy z dnia   26.03.2013 roku</t>
  </si>
  <si>
    <r>
      <t xml:space="preserve">Zmniejsza się różnicę między dochodami i wydatkami stanowiącą planowaną nadwyżkę 
do wysokości </t>
    </r>
    <r>
      <rPr>
        <b/>
        <sz val="10"/>
        <rFont val="Arial"/>
        <family val="2"/>
      </rPr>
      <t>642 227 zł.</t>
    </r>
  </si>
  <si>
    <t>Planowane kwoty dotacji udzielanych w 2014 roku roku przedstawia Załącznik Nr 1 do niniejszej Uchwały.</t>
  </si>
  <si>
    <t>§ 9</t>
  </si>
  <si>
    <t>UCHWAŁA Nr XXVIII/183/14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</si>
</sst>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%"/>
    <numFmt numFmtId="169" formatCode="0.0000%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#,##0_ ;\-#,##0\ "/>
  </numFmts>
  <fonts count="54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2"/>
      <name val="Times New Roman"/>
      <family val="1"/>
    </font>
    <font>
      <sz val="12"/>
      <name val="Arial CE"/>
      <family val="0"/>
    </font>
    <font>
      <b/>
      <sz val="8"/>
      <name val="Arial CE"/>
      <family val="0"/>
    </font>
    <font>
      <b/>
      <sz val="11"/>
      <name val="Arial CE"/>
      <family val="0"/>
    </font>
    <font>
      <b/>
      <sz val="11"/>
      <name val="Arial"/>
      <family val="2"/>
    </font>
    <font>
      <sz val="10"/>
      <color indexed="10"/>
      <name val="Arial CE"/>
      <family val="0"/>
    </font>
    <font>
      <b/>
      <i/>
      <sz val="11"/>
      <name val="Arial"/>
      <family val="2"/>
    </font>
    <font>
      <b/>
      <sz val="13"/>
      <name val="Arial CE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9"/>
      <name val="Arial CE"/>
      <family val="2"/>
    </font>
    <font>
      <sz val="11"/>
      <name val="Arial CE"/>
      <family val="0"/>
    </font>
    <font>
      <b/>
      <sz val="7"/>
      <name val="Arial CE"/>
      <family val="2"/>
    </font>
    <font>
      <b/>
      <i/>
      <sz val="9"/>
      <name val="Arial CE"/>
      <family val="0"/>
    </font>
    <font>
      <sz val="10"/>
      <color rgb="FFFF000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3" fillId="20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justify"/>
    </xf>
    <xf numFmtId="0" fontId="3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6" fillId="0" borderId="10" xfId="57" applyFont="1" applyBorder="1" applyAlignment="1">
      <alignment horizontal="center" vertical="center" wrapText="1"/>
      <protection/>
    </xf>
    <xf numFmtId="0" fontId="6" fillId="0" borderId="0" xfId="57" applyFont="1" applyAlignment="1">
      <alignment vertical="center"/>
      <protection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justify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6" fillId="0" borderId="0" xfId="54" applyFont="1" applyAlignment="1">
      <alignment vertical="center"/>
      <protection/>
    </xf>
    <xf numFmtId="0" fontId="0" fillId="0" borderId="0" xfId="57" applyAlignment="1">
      <alignment vertical="center"/>
      <protection/>
    </xf>
    <xf numFmtId="0" fontId="0" fillId="0" borderId="0" xfId="57">
      <alignment/>
      <protection/>
    </xf>
    <xf numFmtId="0" fontId="2" fillId="0" borderId="0" xfId="57" applyFont="1" applyAlignment="1">
      <alignment horizontal="center" vertical="center" wrapText="1"/>
      <protection/>
    </xf>
    <xf numFmtId="0" fontId="6" fillId="0" borderId="0" xfId="57" applyFont="1" applyAlignment="1">
      <alignment horizontal="right" vertical="center"/>
      <protection/>
    </xf>
    <xf numFmtId="0" fontId="1" fillId="0" borderId="10" xfId="57" applyFont="1" applyBorder="1" applyAlignment="1">
      <alignment horizontal="center" vertical="center"/>
      <protection/>
    </xf>
    <xf numFmtId="0" fontId="1" fillId="0" borderId="11" xfId="57" applyFont="1" applyBorder="1" applyAlignment="1">
      <alignment horizontal="center" vertical="center"/>
      <protection/>
    </xf>
    <xf numFmtId="0" fontId="1" fillId="0" borderId="12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/>
      <protection/>
    </xf>
    <xf numFmtId="49" fontId="6" fillId="0" borderId="10" xfId="57" applyNumberFormat="1" applyFont="1" applyBorder="1" applyAlignment="1">
      <alignment horizontal="center" vertical="center"/>
      <protection/>
    </xf>
    <xf numFmtId="42" fontId="0" fillId="0" borderId="10" xfId="57" applyNumberFormat="1" applyFont="1" applyBorder="1" applyAlignment="1">
      <alignment vertical="center"/>
      <protection/>
    </xf>
    <xf numFmtId="42" fontId="3" fillId="0" borderId="10" xfId="57" applyNumberFormat="1" applyFont="1" applyBorder="1" applyAlignment="1">
      <alignment vertical="center"/>
      <protection/>
    </xf>
    <xf numFmtId="42" fontId="0" fillId="0" borderId="11" xfId="57" applyNumberFormat="1" applyFont="1" applyBorder="1" applyAlignment="1">
      <alignment vertical="center"/>
      <protection/>
    </xf>
    <xf numFmtId="42" fontId="0" fillId="0" borderId="12" xfId="57" applyNumberFormat="1" applyFont="1" applyBorder="1" applyAlignment="1">
      <alignment vertical="center" wrapText="1"/>
      <protection/>
    </xf>
    <xf numFmtId="0" fontId="39" fillId="0" borderId="10" xfId="57" applyFont="1" applyBorder="1" applyAlignment="1">
      <alignment horizontal="center" vertical="center" wrapText="1"/>
      <protection/>
    </xf>
    <xf numFmtId="6" fontId="0" fillId="0" borderId="10" xfId="57" applyNumberFormat="1" applyFont="1" applyBorder="1" applyAlignment="1">
      <alignment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42" fontId="0" fillId="0" borderId="13" xfId="57" applyNumberFormat="1" applyFont="1" applyBorder="1" applyAlignment="1">
      <alignment vertical="center"/>
      <protection/>
    </xf>
    <xf numFmtId="42" fontId="0" fillId="0" borderId="14" xfId="57" applyNumberFormat="1" applyFont="1" applyBorder="1" applyAlignment="1">
      <alignment vertical="center" wrapText="1"/>
      <protection/>
    </xf>
    <xf numFmtId="6" fontId="0" fillId="0" borderId="12" xfId="57" applyNumberFormat="1" applyFont="1" applyBorder="1" applyAlignment="1">
      <alignment vertical="center" wrapText="1"/>
      <protection/>
    </xf>
    <xf numFmtId="42" fontId="3" fillId="0" borderId="11" xfId="57" applyNumberFormat="1" applyFont="1" applyBorder="1" applyAlignment="1">
      <alignment vertical="center"/>
      <protection/>
    </xf>
    <xf numFmtId="42" fontId="3" fillId="0" borderId="12" xfId="57" applyNumberFormat="1" applyFont="1" applyBorder="1" applyAlignment="1">
      <alignment vertical="center"/>
      <protection/>
    </xf>
    <xf numFmtId="42" fontId="0" fillId="0" borderId="0" xfId="57" applyNumberFormat="1" applyAlignment="1">
      <alignment vertical="center"/>
      <protection/>
    </xf>
    <xf numFmtId="0" fontId="0" fillId="0" borderId="0" xfId="57" applyFont="1">
      <alignment/>
      <protection/>
    </xf>
    <xf numFmtId="0" fontId="18" fillId="0" borderId="0" xfId="57" applyFont="1">
      <alignment/>
      <protection/>
    </xf>
    <xf numFmtId="0" fontId="6" fillId="0" borderId="0" xfId="57" applyFont="1">
      <alignment/>
      <protection/>
    </xf>
    <xf numFmtId="42" fontId="0" fillId="0" borderId="15" xfId="57" applyNumberFormat="1" applyFont="1" applyBorder="1" applyAlignment="1">
      <alignment horizontal="center" vertical="center"/>
      <protection/>
    </xf>
    <xf numFmtId="42" fontId="0" fillId="0" borderId="16" xfId="57" applyNumberFormat="1" applyFont="1" applyBorder="1" applyAlignment="1">
      <alignment vertical="center" wrapText="1"/>
      <protection/>
    </xf>
    <xf numFmtId="42" fontId="0" fillId="0" borderId="17" xfId="57" applyNumberFormat="1" applyFont="1" applyBorder="1" applyAlignment="1">
      <alignment horizontal="center" vertical="center"/>
      <protection/>
    </xf>
    <xf numFmtId="6" fontId="0" fillId="0" borderId="17" xfId="57" applyNumberFormat="1" applyFont="1" applyBorder="1" applyAlignment="1">
      <alignment horizontal="center" vertical="center" wrapText="1"/>
      <protection/>
    </xf>
    <xf numFmtId="0" fontId="1" fillId="0" borderId="18" xfId="57" applyFont="1" applyBorder="1" applyAlignment="1">
      <alignment horizontal="center" vertical="center" wrapText="1"/>
      <protection/>
    </xf>
    <xf numFmtId="0" fontId="6" fillId="0" borderId="17" xfId="57" applyFont="1" applyBorder="1" applyAlignment="1">
      <alignment horizontal="center" vertical="center"/>
      <protection/>
    </xf>
    <xf numFmtId="49" fontId="6" fillId="0" borderId="17" xfId="57" applyNumberFormat="1" applyFont="1" applyBorder="1" applyAlignment="1">
      <alignment horizontal="center" vertical="center"/>
      <protection/>
    </xf>
    <xf numFmtId="42" fontId="3" fillId="0" borderId="17" xfId="57" applyNumberFormat="1" applyFont="1" applyBorder="1" applyAlignment="1">
      <alignment horizontal="center" vertical="center"/>
      <protection/>
    </xf>
    <xf numFmtId="42" fontId="21" fillId="0" borderId="10" xfId="0" applyNumberFormat="1" applyFont="1" applyBorder="1" applyAlignment="1">
      <alignment vertical="center"/>
    </xf>
    <xf numFmtId="42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4" fillId="0" borderId="0" xfId="0" applyFont="1" applyAlignment="1">
      <alignment/>
    </xf>
    <xf numFmtId="0" fontId="9" fillId="0" borderId="0" xfId="56" applyFont="1" applyAlignment="1">
      <alignment horizontal="justify" vertical="center" wrapText="1"/>
      <protection/>
    </xf>
    <xf numFmtId="0" fontId="10" fillId="0" borderId="0" xfId="0" applyFont="1" applyAlignment="1">
      <alignment horizontal="center"/>
    </xf>
    <xf numFmtId="0" fontId="9" fillId="0" borderId="0" xfId="56" applyFont="1" applyAlignment="1">
      <alignment horizontal="left" wrapText="1"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47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wrapText="1"/>
    </xf>
    <xf numFmtId="0" fontId="0" fillId="0" borderId="0" xfId="52" applyAlignment="1">
      <alignment vertical="center"/>
      <protection/>
    </xf>
    <xf numFmtId="0" fontId="9" fillId="0" borderId="0" xfId="56" applyFont="1" applyAlignment="1">
      <alignment horizontal="right"/>
      <protection/>
    </xf>
    <xf numFmtId="0" fontId="18" fillId="0" borderId="0" xfId="52" applyFont="1" applyAlignment="1">
      <alignment vertical="center"/>
      <protection/>
    </xf>
    <xf numFmtId="0" fontId="17" fillId="0" borderId="0" xfId="52" applyFont="1" applyAlignment="1">
      <alignment horizontal="center" vertical="center" wrapText="1"/>
      <protection/>
    </xf>
    <xf numFmtId="0" fontId="0" fillId="0" borderId="0" xfId="52" applyAlignment="1">
      <alignment vertical="center" wrapText="1"/>
      <protection/>
    </xf>
    <xf numFmtId="0" fontId="40" fillId="20" borderId="10" xfId="52" applyFont="1" applyFill="1" applyBorder="1" applyAlignment="1">
      <alignment horizontal="center" vertical="center" wrapText="1"/>
      <protection/>
    </xf>
    <xf numFmtId="0" fontId="40" fillId="20" borderId="11" xfId="52" applyFont="1" applyFill="1" applyBorder="1" applyAlignment="1">
      <alignment horizontal="center" vertical="center" wrapText="1"/>
      <protection/>
    </xf>
    <xf numFmtId="49" fontId="10" fillId="0" borderId="10" xfId="52" applyNumberFormat="1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vertical="center" wrapText="1"/>
    </xf>
    <xf numFmtId="44" fontId="10" fillId="0" borderId="10" xfId="52" applyNumberFormat="1" applyFont="1" applyBorder="1" applyAlignment="1">
      <alignment horizontal="left" vertical="center" wrapText="1" indent="2"/>
      <protection/>
    </xf>
    <xf numFmtId="0" fontId="9" fillId="0" borderId="10" xfId="52" applyFont="1" applyBorder="1" applyAlignment="1">
      <alignment horizontal="center" vertical="center" wrapText="1"/>
      <protection/>
    </xf>
    <xf numFmtId="49" fontId="9" fillId="0" borderId="10" xfId="52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44" fontId="9" fillId="0" borderId="10" xfId="52" applyNumberFormat="1" applyFont="1" applyBorder="1" applyAlignment="1">
      <alignment horizontal="left" vertical="center" wrapText="1" indent="2"/>
      <protection/>
    </xf>
    <xf numFmtId="0" fontId="41" fillId="0" borderId="10" xfId="52" applyFont="1" applyBorder="1" applyAlignment="1">
      <alignment horizontal="left" vertical="center" wrapText="1"/>
      <protection/>
    </xf>
    <xf numFmtId="0" fontId="8" fillId="0" borderId="11" xfId="52" applyFont="1" applyBorder="1" applyAlignment="1">
      <alignment horizontal="left" vertical="center" wrapText="1"/>
      <protection/>
    </xf>
    <xf numFmtId="0" fontId="41" fillId="0" borderId="10" xfId="0" applyFont="1" applyBorder="1" applyAlignment="1">
      <alignment vertical="center" wrapText="1"/>
    </xf>
    <xf numFmtId="0" fontId="0" fillId="0" borderId="10" xfId="52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10" fillId="0" borderId="11" xfId="52" applyFont="1" applyBorder="1" applyAlignment="1">
      <alignment horizontal="left" vertical="center" wrapText="1"/>
      <protection/>
    </xf>
    <xf numFmtId="0" fontId="0" fillId="0" borderId="0" xfId="52">
      <alignment/>
      <protection/>
    </xf>
    <xf numFmtId="0" fontId="40" fillId="20" borderId="10" xfId="56" applyFont="1" applyFill="1" applyBorder="1" applyAlignment="1">
      <alignment horizontal="center" vertical="center"/>
      <protection/>
    </xf>
    <xf numFmtId="49" fontId="48" fillId="0" borderId="10" xfId="52" applyNumberFormat="1" applyFont="1" applyBorder="1" applyAlignment="1">
      <alignment horizontal="center" vertical="center" wrapText="1"/>
      <protection/>
    </xf>
    <xf numFmtId="0" fontId="49" fillId="0" borderId="10" xfId="0" applyFont="1" applyBorder="1" applyAlignment="1">
      <alignment vertical="center" wrapText="1"/>
    </xf>
    <xf numFmtId="0" fontId="41" fillId="0" borderId="11" xfId="52" applyFont="1" applyBorder="1" applyAlignment="1">
      <alignment horizontal="left" vertical="center" wrapText="1"/>
      <protection/>
    </xf>
    <xf numFmtId="44" fontId="10" fillId="0" borderId="10" xfId="52" applyNumberFormat="1" applyFont="1" applyBorder="1" applyAlignment="1">
      <alignment horizontal="center" vertical="center" wrapText="1"/>
      <protection/>
    </xf>
    <xf numFmtId="44" fontId="48" fillId="0" borderId="10" xfId="52" applyNumberFormat="1" applyFont="1" applyBorder="1" applyAlignment="1">
      <alignment horizontal="center" vertical="center" wrapText="1"/>
      <protection/>
    </xf>
    <xf numFmtId="44" fontId="9" fillId="0" borderId="10" xfId="52" applyNumberFormat="1" applyFont="1" applyBorder="1" applyAlignment="1">
      <alignment horizontal="center" vertical="center" wrapText="1"/>
      <protection/>
    </xf>
    <xf numFmtId="0" fontId="9" fillId="0" borderId="0" xfId="56">
      <alignment/>
      <protection/>
    </xf>
    <xf numFmtId="0" fontId="10" fillId="0" borderId="0" xfId="56" applyFont="1">
      <alignment/>
      <protection/>
    </xf>
    <xf numFmtId="49" fontId="3" fillId="0" borderId="10" xfId="57" applyNumberFormat="1" applyFont="1" applyBorder="1" applyAlignment="1">
      <alignment horizontal="center" vertical="center"/>
      <protection/>
    </xf>
    <xf numFmtId="0" fontId="40" fillId="0" borderId="10" xfId="0" applyFont="1" applyBorder="1" applyAlignment="1">
      <alignment vertical="center"/>
    </xf>
    <xf numFmtId="42" fontId="10" fillId="0" borderId="10" xfId="56" applyNumberFormat="1" applyFont="1" applyBorder="1" applyAlignment="1">
      <alignment horizontal="center" vertical="center"/>
      <protection/>
    </xf>
    <xf numFmtId="44" fontId="10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/>
      <protection/>
    </xf>
    <xf numFmtId="42" fontId="48" fillId="0" borderId="10" xfId="56" applyNumberFormat="1" applyFont="1" applyBorder="1" applyAlignment="1">
      <alignment horizontal="center" vertical="center"/>
      <protection/>
    </xf>
    <xf numFmtId="44" fontId="48" fillId="0" borderId="10" xfId="56" applyNumberFormat="1" applyFont="1" applyBorder="1" applyAlignment="1">
      <alignment horizontal="center" vertical="center"/>
      <protection/>
    </xf>
    <xf numFmtId="42" fontId="9" fillId="0" borderId="10" xfId="56" applyNumberFormat="1" applyFont="1" applyBorder="1" applyAlignment="1">
      <alignment horizontal="center" vertical="center"/>
      <protection/>
    </xf>
    <xf numFmtId="0" fontId="48" fillId="0" borderId="10" xfId="56" applyFont="1" applyBorder="1" applyAlignment="1">
      <alignment horizontal="center" vertical="center"/>
      <protection/>
    </xf>
    <xf numFmtId="44" fontId="9" fillId="0" borderId="10" xfId="56" applyNumberFormat="1" applyFont="1" applyBorder="1" applyAlignment="1">
      <alignment horizontal="center" vertical="center"/>
      <protection/>
    </xf>
    <xf numFmtId="49" fontId="10" fillId="0" borderId="10" xfId="56" applyNumberFormat="1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left" vertical="center" wrapText="1"/>
      <protection/>
    </xf>
    <xf numFmtId="44" fontId="41" fillId="0" borderId="10" xfId="52" applyNumberFormat="1" applyFont="1" applyBorder="1" applyAlignment="1">
      <alignment horizontal="center" vertical="center" wrapText="1"/>
      <protection/>
    </xf>
    <xf numFmtId="0" fontId="48" fillId="0" borderId="10" xfId="52" applyFont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center" vertical="center"/>
      <protection/>
    </xf>
    <xf numFmtId="0" fontId="10" fillId="0" borderId="10" xfId="56" applyFont="1" applyBorder="1" applyAlignment="1">
      <alignment vertical="center"/>
      <protection/>
    </xf>
    <xf numFmtId="0" fontId="16" fillId="0" borderId="0" xfId="54" applyFont="1" applyAlignment="1">
      <alignment horizontal="left"/>
      <protection/>
    </xf>
    <xf numFmtId="0" fontId="0" fillId="0" borderId="0" xfId="52" applyAlignment="1">
      <alignment horizontal="left"/>
      <protection/>
    </xf>
    <xf numFmtId="0" fontId="6" fillId="0" borderId="17" xfId="57" applyFont="1" applyBorder="1" applyAlignment="1">
      <alignment horizontal="left" vertical="center" wrapText="1"/>
      <protection/>
    </xf>
    <xf numFmtId="42" fontId="0" fillId="0" borderId="11" xfId="57" applyNumberFormat="1" applyFont="1" applyBorder="1" applyAlignment="1">
      <alignment horizontal="center" vertical="center"/>
      <protection/>
    </xf>
    <xf numFmtId="0" fontId="15" fillId="20" borderId="10" xfId="55" applyFont="1" applyFill="1" applyBorder="1" applyAlignment="1">
      <alignment horizontal="center" vertical="center"/>
      <protection/>
    </xf>
    <xf numFmtId="0" fontId="51" fillId="20" borderId="10" xfId="55" applyFont="1" applyFill="1" applyBorder="1" applyAlignment="1">
      <alignment horizontal="center" vertical="center"/>
      <protection/>
    </xf>
    <xf numFmtId="0" fontId="15" fillId="20" borderId="19" xfId="55" applyFont="1" applyFill="1" applyBorder="1" applyAlignment="1">
      <alignment horizontal="center" vertical="center"/>
      <protection/>
    </xf>
    <xf numFmtId="0" fontId="39" fillId="0" borderId="20" xfId="55" applyFont="1" applyBorder="1" applyAlignment="1">
      <alignment horizontal="center" vertical="center"/>
      <protection/>
    </xf>
    <xf numFmtId="0" fontId="39" fillId="0" borderId="21" xfId="55" applyFont="1" applyBorder="1" applyAlignment="1">
      <alignment horizontal="center" vertical="center"/>
      <protection/>
    </xf>
    <xf numFmtId="0" fontId="39" fillId="0" borderId="22" xfId="55" applyFont="1" applyBorder="1" applyAlignment="1">
      <alignment horizontal="center" vertical="center"/>
      <protection/>
    </xf>
    <xf numFmtId="0" fontId="3" fillId="0" borderId="23" xfId="55" applyFont="1" applyBorder="1" applyAlignment="1">
      <alignment horizontal="right" vertical="center"/>
      <protection/>
    </xf>
    <xf numFmtId="44" fontId="3" fillId="0" borderId="23" xfId="55" applyNumberFormat="1" applyFont="1" applyBorder="1" applyAlignment="1">
      <alignment horizontal="right" vertical="center"/>
      <protection/>
    </xf>
    <xf numFmtId="0" fontId="0" fillId="0" borderId="24" xfId="55" applyFont="1" applyBorder="1" applyAlignment="1">
      <alignment horizontal="center" vertical="center" wrapText="1"/>
      <protection/>
    </xf>
    <xf numFmtId="0" fontId="0" fillId="0" borderId="10" xfId="55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44" fontId="0" fillId="0" borderId="10" xfId="55" applyNumberFormat="1" applyFont="1" applyBorder="1" applyAlignment="1">
      <alignment horizontal="right" vertical="center"/>
      <protection/>
    </xf>
    <xf numFmtId="44" fontId="0" fillId="0" borderId="19" xfId="55" applyNumberFormat="1" applyFont="1" applyBorder="1" applyAlignment="1">
      <alignment horizontal="right" vertical="center"/>
      <protection/>
    </xf>
    <xf numFmtId="0" fontId="5" fillId="0" borderId="10" xfId="55" applyFont="1" applyBorder="1" applyAlignment="1">
      <alignment vertical="center" wrapText="1"/>
      <protection/>
    </xf>
    <xf numFmtId="0" fontId="0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3" fillId="0" borderId="23" xfId="0" applyFont="1" applyBorder="1" applyAlignment="1">
      <alignment horizontal="right" vertical="center"/>
    </xf>
    <xf numFmtId="44" fontId="3" fillId="0" borderId="25" xfId="55" applyNumberFormat="1" applyFont="1" applyBorder="1" applyAlignment="1">
      <alignment horizontal="right" vertical="center"/>
      <protection/>
    </xf>
    <xf numFmtId="49" fontId="0" fillId="0" borderId="24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right" vertical="center"/>
    </xf>
    <xf numFmtId="44" fontId="16" fillId="0" borderId="28" xfId="0" applyNumberFormat="1" applyFont="1" applyBorder="1" applyAlignment="1">
      <alignment vertical="center"/>
    </xf>
    <xf numFmtId="44" fontId="3" fillId="0" borderId="28" xfId="55" applyNumberFormat="1" applyFont="1" applyBorder="1" applyAlignment="1">
      <alignment horizontal="right" vertical="center"/>
      <protection/>
    </xf>
    <xf numFmtId="44" fontId="3" fillId="0" borderId="29" xfId="55" applyNumberFormat="1" applyFont="1" applyBorder="1" applyAlignment="1">
      <alignment horizontal="right" vertical="center"/>
      <protection/>
    </xf>
    <xf numFmtId="0" fontId="53" fillId="0" borderId="0" xfId="0" applyFont="1" applyAlignment="1">
      <alignment/>
    </xf>
    <xf numFmtId="42" fontId="10" fillId="0" borderId="10" xfId="52" applyNumberFormat="1" applyFont="1" applyBorder="1" applyAlignment="1">
      <alignment horizontal="center" vertical="center" wrapText="1"/>
      <protection/>
    </xf>
    <xf numFmtId="42" fontId="48" fillId="0" borderId="10" xfId="52" applyNumberFormat="1" applyFont="1" applyBorder="1" applyAlignment="1">
      <alignment horizontal="center" vertical="center" wrapText="1"/>
      <protection/>
    </xf>
    <xf numFmtId="42" fontId="9" fillId="0" borderId="10" xfId="52" applyNumberFormat="1" applyFont="1" applyBorder="1" applyAlignment="1">
      <alignment horizontal="center" vertical="center" wrapText="1"/>
      <protection/>
    </xf>
    <xf numFmtId="42" fontId="41" fillId="0" borderId="10" xfId="52" applyNumberFormat="1" applyFont="1" applyBorder="1" applyAlignment="1">
      <alignment horizontal="center" vertical="center" wrapText="1"/>
      <protection/>
    </xf>
    <xf numFmtId="42" fontId="10" fillId="0" borderId="10" xfId="56" applyNumberFormat="1" applyFont="1" applyBorder="1" applyAlignment="1">
      <alignment vertical="center"/>
      <protection/>
    </xf>
    <xf numFmtId="0" fontId="42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9" fillId="0" borderId="0" xfId="56" applyFont="1" applyAlignment="1">
      <alignment horizontal="justify" vertical="center" wrapText="1"/>
      <protection/>
    </xf>
    <xf numFmtId="0" fontId="9" fillId="0" borderId="0" xfId="0" applyFont="1" applyAlignment="1">
      <alignment horizontal="justify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56" applyFont="1" applyAlignment="1">
      <alignment horizontal="left"/>
      <protection/>
    </xf>
    <xf numFmtId="0" fontId="10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vertical="center" wrapText="1"/>
      <protection/>
    </xf>
    <xf numFmtId="0" fontId="15" fillId="20" borderId="10" xfId="57" applyFont="1" applyFill="1" applyBorder="1" applyAlignment="1">
      <alignment horizontal="center" vertical="center" wrapText="1"/>
      <protection/>
    </xf>
    <xf numFmtId="0" fontId="15" fillId="20" borderId="13" xfId="57" applyFont="1" applyFill="1" applyBorder="1" applyAlignment="1">
      <alignment horizontal="center" vertical="center" wrapText="1"/>
      <protection/>
    </xf>
    <xf numFmtId="0" fontId="15" fillId="20" borderId="14" xfId="57" applyFont="1" applyFill="1" applyBorder="1" applyAlignment="1">
      <alignment horizontal="center" vertical="center" wrapText="1"/>
      <protection/>
    </xf>
    <xf numFmtId="0" fontId="15" fillId="20" borderId="30" xfId="57" applyFont="1" applyFill="1" applyBorder="1" applyAlignment="1">
      <alignment horizontal="center" vertical="center" wrapText="1"/>
      <protection/>
    </xf>
    <xf numFmtId="0" fontId="15" fillId="20" borderId="31" xfId="57" applyFont="1" applyFill="1" applyBorder="1" applyAlignment="1">
      <alignment horizontal="center" vertical="center" wrapText="1"/>
      <protection/>
    </xf>
    <xf numFmtId="0" fontId="15" fillId="20" borderId="15" xfId="57" applyFont="1" applyFill="1" applyBorder="1" applyAlignment="1">
      <alignment horizontal="center" vertical="center" wrapText="1"/>
      <protection/>
    </xf>
    <xf numFmtId="0" fontId="15" fillId="20" borderId="16" xfId="57" applyFont="1" applyFill="1" applyBorder="1" applyAlignment="1">
      <alignment horizontal="center" vertical="center" wrapText="1"/>
      <protection/>
    </xf>
    <xf numFmtId="0" fontId="15" fillId="0" borderId="10" xfId="57" applyFont="1" applyBorder="1" applyAlignment="1">
      <alignment horizontal="left" vertical="center"/>
      <protection/>
    </xf>
    <xf numFmtId="0" fontId="20" fillId="0" borderId="0" xfId="57" applyFont="1" applyAlignment="1">
      <alignment horizontal="center" vertical="center" wrapText="1"/>
      <protection/>
    </xf>
    <xf numFmtId="0" fontId="3" fillId="20" borderId="10" xfId="57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 wrapText="1"/>
    </xf>
    <xf numFmtId="0" fontId="21" fillId="0" borderId="32" xfId="55" applyFont="1" applyBorder="1" applyAlignment="1">
      <alignment horizontal="center" vertical="center" wrapText="1"/>
      <protection/>
    </xf>
    <xf numFmtId="0" fontId="21" fillId="0" borderId="23" xfId="55" applyFont="1" applyBorder="1" applyAlignment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21" fillId="20" borderId="32" xfId="55" applyFont="1" applyFill="1" applyBorder="1" applyAlignment="1">
      <alignment horizontal="center" vertical="center"/>
      <protection/>
    </xf>
    <xf numFmtId="0" fontId="21" fillId="20" borderId="24" xfId="55" applyFont="1" applyFill="1" applyBorder="1" applyAlignment="1">
      <alignment horizontal="center" vertical="center"/>
      <protection/>
    </xf>
    <xf numFmtId="0" fontId="21" fillId="20" borderId="23" xfId="55" applyFont="1" applyFill="1" applyBorder="1" applyAlignment="1">
      <alignment horizontal="center" vertical="center"/>
      <protection/>
    </xf>
    <xf numFmtId="0" fontId="21" fillId="20" borderId="10" xfId="55" applyFont="1" applyFill="1" applyBorder="1" applyAlignment="1">
      <alignment horizontal="center" vertical="center"/>
      <protection/>
    </xf>
    <xf numFmtId="0" fontId="21" fillId="20" borderId="25" xfId="55" applyFont="1" applyFill="1" applyBorder="1" applyAlignment="1">
      <alignment horizontal="center" vertical="center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6" xfId="53"/>
    <cellStyle name="Normalny_Arkusz1 2" xfId="54"/>
    <cellStyle name="Normalny_Kopia proj_zal_gmin_2008" xfId="55"/>
    <cellStyle name="Normalny_uchwała z 2008 2" xfId="56"/>
    <cellStyle name="Normalny_Załączniki do budżetu 2008 2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view="pageBreakPreview" zoomScaleNormal="75" zoomScaleSheetLayoutView="100" zoomScalePageLayoutView="0" workbookViewId="0" topLeftCell="A1">
      <selection activeCell="D23" sqref="D23"/>
    </sheetView>
  </sheetViews>
  <sheetFormatPr defaultColWidth="9.00390625" defaultRowHeight="12.75"/>
  <cols>
    <col min="1" max="1" width="2.125" style="0" customWidth="1"/>
    <col min="2" max="2" width="3.875" style="0" customWidth="1"/>
    <col min="3" max="3" width="3.625" style="0" customWidth="1"/>
    <col min="4" max="4" width="9.375" style="0" customWidth="1"/>
    <col min="5" max="5" width="6.00390625" style="0" customWidth="1"/>
    <col min="6" max="6" width="35.375" style="0" customWidth="1"/>
    <col min="7" max="7" width="36.25390625" style="0" customWidth="1"/>
  </cols>
  <sheetData>
    <row r="1" spans="1:7" ht="45.75" customHeight="1">
      <c r="A1" s="17"/>
      <c r="B1" s="17"/>
      <c r="C1" s="17"/>
      <c r="D1" s="9"/>
      <c r="E1" s="161" t="s">
        <v>201</v>
      </c>
      <c r="F1" s="161"/>
      <c r="G1" s="60"/>
    </row>
    <row r="2" spans="1:7" ht="15.75">
      <c r="A2" s="17"/>
      <c r="B2" s="17"/>
      <c r="C2" s="17"/>
      <c r="D2" s="9"/>
      <c r="E2" s="161" t="s">
        <v>20</v>
      </c>
      <c r="F2" s="161"/>
      <c r="G2" s="61"/>
    </row>
    <row r="3" spans="1:7" ht="15.75">
      <c r="A3" s="17"/>
      <c r="B3" s="17"/>
      <c r="C3" s="17"/>
      <c r="D3" s="59"/>
      <c r="E3" s="161" t="s">
        <v>143</v>
      </c>
      <c r="F3" s="161"/>
      <c r="G3" s="61"/>
    </row>
    <row r="4" spans="1:7" ht="6" customHeight="1">
      <c r="A4" s="17"/>
      <c r="B4" s="17"/>
      <c r="C4" s="17"/>
      <c r="D4" s="161"/>
      <c r="E4" s="162"/>
      <c r="F4" s="162"/>
      <c r="G4" s="162"/>
    </row>
    <row r="5" spans="1:7" ht="15.75">
      <c r="A5" s="17"/>
      <c r="B5" s="17"/>
      <c r="C5" s="17"/>
      <c r="D5" s="163" t="s">
        <v>144</v>
      </c>
      <c r="E5" s="162"/>
      <c r="F5" s="162"/>
      <c r="G5" s="162"/>
    </row>
    <row r="6" spans="1:7" ht="15" customHeight="1">
      <c r="A6" s="17"/>
      <c r="B6" s="17"/>
      <c r="C6" s="17"/>
      <c r="D6" s="19"/>
      <c r="E6" s="17"/>
      <c r="F6" s="17"/>
      <c r="G6" s="17"/>
    </row>
    <row r="7" spans="1:7" ht="45.75" customHeight="1">
      <c r="A7" s="17"/>
      <c r="B7" s="164" t="s">
        <v>185</v>
      </c>
      <c r="C7" s="164"/>
      <c r="D7" s="164"/>
      <c r="E7" s="164"/>
      <c r="F7" s="164"/>
      <c r="G7" s="164"/>
    </row>
    <row r="8" spans="1:7" ht="4.5" customHeight="1">
      <c r="A8" s="17"/>
      <c r="B8" s="164"/>
      <c r="C8" s="164"/>
      <c r="D8" s="164"/>
      <c r="E8" s="164"/>
      <c r="F8" s="164"/>
      <c r="G8" s="164"/>
    </row>
    <row r="9" spans="1:7" ht="12.75" customHeight="1">
      <c r="A9" s="17"/>
      <c r="B9" s="164"/>
      <c r="C9" s="164"/>
      <c r="D9" s="164"/>
      <c r="E9" s="164"/>
      <c r="F9" s="164"/>
      <c r="G9" s="164"/>
    </row>
    <row r="10" spans="1:7" ht="6" customHeight="1">
      <c r="A10" s="17"/>
      <c r="B10" s="62"/>
      <c r="C10" s="62"/>
      <c r="D10" s="62"/>
      <c r="E10" s="62"/>
      <c r="F10" s="62"/>
      <c r="G10" s="62"/>
    </row>
    <row r="11" spans="1:7" ht="14.25">
      <c r="A11" s="17"/>
      <c r="B11" s="17"/>
      <c r="C11" s="17"/>
      <c r="D11" s="13"/>
      <c r="E11" s="18"/>
      <c r="F11" s="63" t="s">
        <v>71</v>
      </c>
      <c r="G11" s="17"/>
    </row>
    <row r="12" spans="1:7" ht="6.75" customHeight="1">
      <c r="A12" s="63"/>
      <c r="B12" s="64"/>
      <c r="C12" s="64"/>
      <c r="D12" s="64"/>
      <c r="E12" s="64"/>
      <c r="F12" s="64"/>
      <c r="G12" s="64"/>
    </row>
    <row r="13" spans="1:7" s="6" customFormat="1" ht="12.75">
      <c r="A13" s="63"/>
      <c r="B13" s="65" t="s">
        <v>189</v>
      </c>
      <c r="C13" s="66"/>
      <c r="D13" s="65"/>
      <c r="E13" s="65"/>
      <c r="F13" s="65"/>
      <c r="G13" s="65"/>
    </row>
    <row r="14" spans="1:7" s="6" customFormat="1" ht="6" customHeight="1">
      <c r="A14" s="63"/>
      <c r="B14" s="65"/>
      <c r="C14" s="66"/>
      <c r="D14" s="65"/>
      <c r="E14" s="65"/>
      <c r="F14" s="65"/>
      <c r="G14" s="65"/>
    </row>
    <row r="15" spans="1:7" s="6" customFormat="1" ht="12.75">
      <c r="A15" s="63"/>
      <c r="B15" s="65"/>
      <c r="C15" s="66"/>
      <c r="D15" s="65"/>
      <c r="E15" s="65"/>
      <c r="F15" s="63" t="s">
        <v>72</v>
      </c>
      <c r="G15" s="65"/>
    </row>
    <row r="16" spans="1:7" s="6" customFormat="1" ht="6.75" customHeight="1">
      <c r="A16" s="63"/>
      <c r="B16" s="65"/>
      <c r="C16" s="66"/>
      <c r="D16" s="65"/>
      <c r="E16" s="65"/>
      <c r="F16" s="65"/>
      <c r="G16" s="65"/>
    </row>
    <row r="17" spans="1:7" s="6" customFormat="1" ht="12.75" hidden="1">
      <c r="A17" s="63"/>
      <c r="B17" s="65" t="s">
        <v>136</v>
      </c>
      <c r="C17" s="66"/>
      <c r="D17" s="65"/>
      <c r="E17" s="65"/>
      <c r="F17" s="65"/>
      <c r="G17" s="65"/>
    </row>
    <row r="18" spans="1:7" s="6" customFormat="1" ht="6.75" customHeight="1" hidden="1">
      <c r="A18" s="63"/>
      <c r="B18" s="65"/>
      <c r="C18" s="66"/>
      <c r="D18" s="65"/>
      <c r="E18" s="65"/>
      <c r="F18" s="65"/>
      <c r="G18" s="65"/>
    </row>
    <row r="19" spans="1:7" s="6" customFormat="1" ht="12.75" hidden="1">
      <c r="A19" s="63"/>
      <c r="B19" s="65"/>
      <c r="C19" s="66"/>
      <c r="D19" s="65"/>
      <c r="E19" s="65"/>
      <c r="F19" s="63" t="s">
        <v>73</v>
      </c>
      <c r="G19" s="65"/>
    </row>
    <row r="20" spans="1:7" s="6" customFormat="1" ht="6.75" customHeight="1">
      <c r="A20" s="63"/>
      <c r="B20" s="65"/>
      <c r="C20" s="66"/>
      <c r="D20" s="65"/>
      <c r="E20" s="65"/>
      <c r="F20" s="65"/>
      <c r="G20" s="65"/>
    </row>
    <row r="21" spans="1:7" s="6" customFormat="1" ht="12.75">
      <c r="A21" s="63"/>
      <c r="B21" s="65" t="s">
        <v>138</v>
      </c>
      <c r="C21" s="66"/>
      <c r="D21" s="65"/>
      <c r="E21" s="65"/>
      <c r="F21" s="65"/>
      <c r="G21" s="65"/>
    </row>
    <row r="22" spans="1:7" s="6" customFormat="1" ht="5.25" customHeight="1">
      <c r="A22" s="63"/>
      <c r="B22" s="65"/>
      <c r="C22" s="66"/>
      <c r="D22" s="65"/>
      <c r="E22" s="65"/>
      <c r="F22" s="65"/>
      <c r="G22" s="65"/>
    </row>
    <row r="23" spans="1:7" s="6" customFormat="1" ht="12.75">
      <c r="A23" s="63"/>
      <c r="B23" s="65"/>
      <c r="C23" s="66"/>
      <c r="D23" s="65"/>
      <c r="E23" s="65"/>
      <c r="F23" s="63" t="s">
        <v>73</v>
      </c>
      <c r="G23" s="65"/>
    </row>
    <row r="24" spans="1:7" ht="5.25" customHeight="1">
      <c r="A24" s="67"/>
      <c r="B24" s="67"/>
      <c r="C24" s="67"/>
      <c r="D24" s="68"/>
      <c r="E24" s="69"/>
      <c r="F24" s="69"/>
      <c r="G24" s="69"/>
    </row>
    <row r="25" spans="1:7" ht="17.25" customHeight="1">
      <c r="A25" s="63"/>
      <c r="B25" s="65" t="s">
        <v>190</v>
      </c>
      <c r="C25" s="66"/>
      <c r="D25" s="65"/>
      <c r="E25" s="65"/>
      <c r="F25" s="65"/>
      <c r="G25" s="65"/>
    </row>
    <row r="26" spans="1:7" ht="14.25" customHeight="1">
      <c r="A26" s="67"/>
      <c r="B26" s="70" t="s">
        <v>6</v>
      </c>
      <c r="C26" s="66"/>
      <c r="D26" s="70"/>
      <c r="E26" s="70"/>
      <c r="F26" s="70"/>
      <c r="G26" s="70"/>
    </row>
    <row r="27" spans="1:7" ht="5.25" customHeight="1">
      <c r="A27" s="67"/>
      <c r="B27" s="67"/>
      <c r="C27" s="67"/>
      <c r="D27" s="165"/>
      <c r="E27" s="166"/>
      <c r="F27" s="166"/>
      <c r="G27" s="166"/>
    </row>
    <row r="28" spans="1:7" s="155" customFormat="1" ht="12.75">
      <c r="A28" s="67"/>
      <c r="B28" s="67"/>
      <c r="C28" s="71" t="s">
        <v>0</v>
      </c>
      <c r="D28" s="167" t="s">
        <v>196</v>
      </c>
      <c r="E28" s="167"/>
      <c r="F28" s="167"/>
      <c r="G28" s="65"/>
    </row>
    <row r="29" spans="1:7" s="155" customFormat="1" ht="6" customHeight="1">
      <c r="A29" s="67"/>
      <c r="B29" s="67"/>
      <c r="C29" s="71"/>
      <c r="D29" s="72"/>
      <c r="E29" s="72"/>
      <c r="F29" s="72"/>
      <c r="G29" s="65"/>
    </row>
    <row r="30" spans="1:7" s="155" customFormat="1" ht="12.75">
      <c r="A30" s="67"/>
      <c r="B30" s="67"/>
      <c r="C30" s="71" t="s">
        <v>1</v>
      </c>
      <c r="D30" s="72" t="s">
        <v>195</v>
      </c>
      <c r="E30" s="72"/>
      <c r="F30" s="72"/>
      <c r="G30" s="65"/>
    </row>
    <row r="31" spans="1:7" ht="5.25" customHeight="1">
      <c r="A31" s="67"/>
      <c r="B31" s="67"/>
      <c r="C31" s="71"/>
      <c r="D31" s="72"/>
      <c r="E31" s="72"/>
      <c r="F31" s="72"/>
      <c r="G31" s="65"/>
    </row>
    <row r="32" spans="1:7" ht="12.75">
      <c r="A32" s="67"/>
      <c r="B32" s="67"/>
      <c r="C32" s="71" t="s">
        <v>2</v>
      </c>
      <c r="D32" s="168" t="s">
        <v>140</v>
      </c>
      <c r="E32" s="168"/>
      <c r="F32" s="168"/>
      <c r="G32" s="168"/>
    </row>
    <row r="33" spans="1:7" ht="12.75" customHeight="1">
      <c r="A33" s="63"/>
      <c r="B33" s="65"/>
      <c r="C33" s="66"/>
      <c r="D33" s="65"/>
      <c r="E33" s="65"/>
      <c r="F33" s="63" t="s">
        <v>74</v>
      </c>
      <c r="G33" s="65"/>
    </row>
    <row r="34" spans="1:7" ht="6.75" customHeight="1">
      <c r="A34" s="63"/>
      <c r="B34" s="65"/>
      <c r="C34" s="66"/>
      <c r="D34" s="65"/>
      <c r="E34" s="65"/>
      <c r="F34" s="63"/>
      <c r="G34" s="65"/>
    </row>
    <row r="35" spans="1:7" ht="12.75" customHeight="1">
      <c r="A35" s="63"/>
      <c r="B35" s="65" t="s">
        <v>191</v>
      </c>
      <c r="C35" s="66"/>
      <c r="D35" s="65"/>
      <c r="E35" s="65"/>
      <c r="F35" s="63"/>
      <c r="G35" s="65"/>
    </row>
    <row r="36" spans="1:7" ht="12.75" customHeight="1">
      <c r="A36" s="63"/>
      <c r="B36" s="65"/>
      <c r="C36" s="66"/>
      <c r="D36" s="65"/>
      <c r="E36" s="65"/>
      <c r="F36" s="63"/>
      <c r="G36" s="65"/>
    </row>
    <row r="37" spans="1:7" ht="12.75" customHeight="1">
      <c r="A37" s="63"/>
      <c r="B37" s="65"/>
      <c r="C37" s="71" t="s">
        <v>0</v>
      </c>
      <c r="D37" s="167" t="s">
        <v>192</v>
      </c>
      <c r="E37" s="167"/>
      <c r="F37" s="167"/>
      <c r="G37" s="65"/>
    </row>
    <row r="38" spans="1:7" ht="5.25" customHeight="1">
      <c r="A38" s="63"/>
      <c r="B38" s="65"/>
      <c r="C38" s="71"/>
      <c r="D38" s="72"/>
      <c r="E38" s="72"/>
      <c r="F38" s="72"/>
      <c r="G38" s="65"/>
    </row>
    <row r="39" spans="1:7" ht="12.75" customHeight="1">
      <c r="A39" s="63"/>
      <c r="B39" s="65"/>
      <c r="C39" s="71" t="s">
        <v>1</v>
      </c>
      <c r="D39" s="72" t="s">
        <v>193</v>
      </c>
      <c r="E39" s="72"/>
      <c r="F39" s="72"/>
      <c r="G39" s="65"/>
    </row>
    <row r="40" spans="1:7" ht="5.25" customHeight="1">
      <c r="A40" s="63"/>
      <c r="B40" s="65"/>
      <c r="C40" s="66"/>
      <c r="D40" s="65"/>
      <c r="E40" s="65"/>
      <c r="F40" s="63"/>
      <c r="G40" s="65"/>
    </row>
    <row r="41" spans="1:7" ht="12.75" customHeight="1">
      <c r="A41" s="63"/>
      <c r="B41" s="65"/>
      <c r="C41" s="66"/>
      <c r="D41" s="65"/>
      <c r="E41" s="65"/>
      <c r="F41" s="63" t="s">
        <v>75</v>
      </c>
      <c r="G41" s="65"/>
    </row>
    <row r="42" spans="1:7" ht="6" customHeight="1">
      <c r="A42" s="67"/>
      <c r="B42" s="67"/>
      <c r="C42" s="67"/>
      <c r="D42" s="68"/>
      <c r="E42" s="65"/>
      <c r="F42" s="65"/>
      <c r="G42" s="65"/>
    </row>
    <row r="43" spans="1:7" ht="27" customHeight="1">
      <c r="A43" s="67"/>
      <c r="B43" s="169" t="s">
        <v>198</v>
      </c>
      <c r="C43" s="170"/>
      <c r="D43" s="170"/>
      <c r="E43" s="170"/>
      <c r="F43" s="170"/>
      <c r="G43" s="170"/>
    </row>
    <row r="44" spans="1:7" ht="12.75" hidden="1">
      <c r="A44" s="67"/>
      <c r="B44" s="170" t="s">
        <v>110</v>
      </c>
      <c r="C44" s="170"/>
      <c r="D44" s="170"/>
      <c r="E44" s="170"/>
      <c r="F44" s="170"/>
      <c r="G44" s="170"/>
    </row>
    <row r="45" spans="1:7" ht="6" customHeight="1" hidden="1">
      <c r="A45" s="67"/>
      <c r="B45" s="67"/>
      <c r="C45" s="67"/>
      <c r="D45" s="68"/>
      <c r="E45" s="65"/>
      <c r="F45" s="65"/>
      <c r="G45" s="65"/>
    </row>
    <row r="46" spans="1:7" ht="12.75" hidden="1">
      <c r="A46" s="67"/>
      <c r="B46" s="67"/>
      <c r="C46" s="71" t="s">
        <v>0</v>
      </c>
      <c r="D46" s="171" t="s">
        <v>142</v>
      </c>
      <c r="E46" s="167"/>
      <c r="F46" s="167"/>
      <c r="G46" s="65"/>
    </row>
    <row r="47" spans="1:7" ht="4.5" customHeight="1" hidden="1">
      <c r="A47" s="67"/>
      <c r="B47" s="67"/>
      <c r="C47" s="71"/>
      <c r="D47" s="72"/>
      <c r="E47" s="72"/>
      <c r="F47" s="72"/>
      <c r="G47" s="65"/>
    </row>
    <row r="48" spans="1:7" ht="27" customHeight="1" hidden="1">
      <c r="A48" s="67"/>
      <c r="B48" s="67"/>
      <c r="C48" s="71" t="s">
        <v>1</v>
      </c>
      <c r="D48" s="168" t="s">
        <v>139</v>
      </c>
      <c r="E48" s="168"/>
      <c r="F48" s="168"/>
      <c r="G48" s="168"/>
    </row>
    <row r="49" spans="1:7" ht="6" customHeight="1" hidden="1">
      <c r="A49" s="67"/>
      <c r="B49" s="67"/>
      <c r="C49" s="71"/>
      <c r="D49" s="72"/>
      <c r="E49" s="72"/>
      <c r="F49" s="72"/>
      <c r="G49" s="65"/>
    </row>
    <row r="50" spans="1:7" ht="26.25" customHeight="1" hidden="1">
      <c r="A50" s="67"/>
      <c r="B50" s="67"/>
      <c r="C50" s="71" t="s">
        <v>2</v>
      </c>
      <c r="D50" s="168" t="s">
        <v>186</v>
      </c>
      <c r="E50" s="168"/>
      <c r="F50" s="168"/>
      <c r="G50" s="168"/>
    </row>
    <row r="51" spans="1:7" ht="4.5" customHeight="1">
      <c r="A51" s="67"/>
      <c r="B51" s="67"/>
      <c r="C51" s="71"/>
      <c r="D51" s="76"/>
      <c r="E51" s="72"/>
      <c r="F51" s="72"/>
      <c r="G51" s="65"/>
    </row>
    <row r="52" spans="1:7" ht="12.75">
      <c r="A52" s="67"/>
      <c r="B52" s="67"/>
      <c r="C52" s="71"/>
      <c r="D52" s="76"/>
      <c r="E52" s="72"/>
      <c r="F52" s="63" t="s">
        <v>76</v>
      </c>
      <c r="G52" s="65"/>
    </row>
    <row r="53" spans="1:7" ht="5.25" customHeight="1">
      <c r="A53" s="67"/>
      <c r="B53" s="67"/>
      <c r="C53" s="67"/>
      <c r="D53" s="68"/>
      <c r="E53" s="65"/>
      <c r="F53" s="65"/>
      <c r="G53" s="65"/>
    </row>
    <row r="54" spans="1:7" ht="29.25" customHeight="1">
      <c r="A54" s="74"/>
      <c r="B54" s="169" t="s">
        <v>194</v>
      </c>
      <c r="C54" s="170"/>
      <c r="D54" s="170"/>
      <c r="E54" s="170"/>
      <c r="F54" s="170"/>
      <c r="G54" s="170"/>
    </row>
    <row r="55" spans="1:7" ht="5.25" customHeight="1">
      <c r="A55" s="75"/>
      <c r="B55" s="73"/>
      <c r="C55" s="76"/>
      <c r="D55" s="76"/>
      <c r="E55" s="76"/>
      <c r="F55" s="76"/>
      <c r="G55" s="76"/>
    </row>
    <row r="56" spans="1:7" ht="12.75">
      <c r="A56" s="75"/>
      <c r="B56" s="73"/>
      <c r="C56" s="76"/>
      <c r="D56" s="76"/>
      <c r="E56" s="76"/>
      <c r="F56" s="63" t="s">
        <v>77</v>
      </c>
      <c r="G56" s="76"/>
    </row>
    <row r="57" spans="1:7" ht="6.75" customHeight="1">
      <c r="A57" s="75"/>
      <c r="B57" s="73"/>
      <c r="C57" s="76"/>
      <c r="D57" s="76"/>
      <c r="E57" s="76"/>
      <c r="F57" s="76"/>
      <c r="G57" s="76"/>
    </row>
    <row r="58" spans="1:7" ht="12.75">
      <c r="A58" s="75"/>
      <c r="B58" s="169" t="s">
        <v>199</v>
      </c>
      <c r="C58" s="169"/>
      <c r="D58" s="169"/>
      <c r="E58" s="169"/>
      <c r="F58" s="169"/>
      <c r="G58" s="169"/>
    </row>
    <row r="59" spans="1:7" ht="10.5" customHeight="1">
      <c r="A59" s="75"/>
      <c r="B59" s="73"/>
      <c r="C59" s="76"/>
      <c r="D59" s="76"/>
      <c r="E59" s="76"/>
      <c r="F59" s="76"/>
      <c r="G59" s="76"/>
    </row>
    <row r="60" spans="1:7" ht="12.75">
      <c r="A60" s="75"/>
      <c r="B60" s="73"/>
      <c r="C60" s="76"/>
      <c r="D60" s="76"/>
      <c r="E60" s="76"/>
      <c r="F60" s="63" t="s">
        <v>78</v>
      </c>
      <c r="G60" s="76"/>
    </row>
    <row r="61" spans="1:7" ht="8.25" customHeight="1">
      <c r="A61" s="75"/>
      <c r="B61" s="73"/>
      <c r="C61" s="76"/>
      <c r="D61" s="76"/>
      <c r="E61" s="76"/>
      <c r="F61" s="76"/>
      <c r="G61" s="76"/>
    </row>
    <row r="62" spans="1:7" ht="13.5" customHeight="1">
      <c r="A62" s="63"/>
      <c r="B62" s="169" t="s">
        <v>108</v>
      </c>
      <c r="C62" s="169"/>
      <c r="D62" s="169"/>
      <c r="E62" s="169"/>
      <c r="F62" s="169"/>
      <c r="G62" s="169"/>
    </row>
    <row r="63" spans="1:7" ht="6" customHeight="1">
      <c r="A63" s="63"/>
      <c r="B63" s="77"/>
      <c r="C63" s="77"/>
      <c r="D63" s="77"/>
      <c r="E63" s="77"/>
      <c r="F63" s="77"/>
      <c r="G63" s="77"/>
    </row>
    <row r="64" spans="1:7" ht="13.5" customHeight="1">
      <c r="A64" s="63"/>
      <c r="B64" s="65"/>
      <c r="C64" s="66"/>
      <c r="D64" s="65"/>
      <c r="E64" s="65"/>
      <c r="F64" s="63" t="s">
        <v>200</v>
      </c>
      <c r="G64" s="65"/>
    </row>
    <row r="65" spans="1:7" ht="6.75" customHeight="1">
      <c r="A65" s="67"/>
      <c r="B65" s="67"/>
      <c r="C65" s="67"/>
      <c r="D65" s="68"/>
      <c r="E65" s="69"/>
      <c r="F65" s="69"/>
      <c r="G65" s="69"/>
    </row>
    <row r="66" spans="1:7" ht="18.75" customHeight="1">
      <c r="A66" s="75"/>
      <c r="B66" s="168" t="s">
        <v>109</v>
      </c>
      <c r="C66" s="168"/>
      <c r="D66" s="168"/>
      <c r="E66" s="168"/>
      <c r="F66" s="168"/>
      <c r="G66" s="168"/>
    </row>
    <row r="67" ht="15.75">
      <c r="D67" s="7"/>
    </row>
    <row r="72" ht="43.5" customHeight="1"/>
  </sheetData>
  <sheetProtection/>
  <mergeCells count="19">
    <mergeCell ref="B62:G62"/>
    <mergeCell ref="B66:G66"/>
    <mergeCell ref="D46:F46"/>
    <mergeCell ref="D48:G48"/>
    <mergeCell ref="B54:G54"/>
    <mergeCell ref="D50:G50"/>
    <mergeCell ref="B58:G58"/>
    <mergeCell ref="D27:G27"/>
    <mergeCell ref="D28:F28"/>
    <mergeCell ref="D32:G32"/>
    <mergeCell ref="D37:F37"/>
    <mergeCell ref="B43:G43"/>
    <mergeCell ref="B44:G44"/>
    <mergeCell ref="E1:F1"/>
    <mergeCell ref="E2:F2"/>
    <mergeCell ref="E3:F3"/>
    <mergeCell ref="D4:G4"/>
    <mergeCell ref="D5:G5"/>
    <mergeCell ref="B7:G9"/>
  </mergeCells>
  <printOptions horizontalCentered="1"/>
  <pageMargins left="0.5511811023622047" right="0.5511811023622047" top="0.3937007874015748" bottom="0.3937007874015748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72">
      <selection activeCell="D86" sqref="D86"/>
    </sheetView>
  </sheetViews>
  <sheetFormatPr defaultColWidth="9.00390625" defaultRowHeight="12.75"/>
  <cols>
    <col min="3" max="3" width="37.625" style="0" customWidth="1"/>
    <col min="4" max="4" width="16.375" style="0" customWidth="1"/>
    <col min="5" max="5" width="15.375" style="0" customWidth="1"/>
  </cols>
  <sheetData>
    <row r="1" spans="1:4" ht="15">
      <c r="A1" s="125" t="s">
        <v>89</v>
      </c>
      <c r="B1" s="126"/>
      <c r="C1" s="172"/>
      <c r="D1" s="172"/>
    </row>
    <row r="2" spans="1:4" ht="12.75">
      <c r="A2" s="10" t="s">
        <v>145</v>
      </c>
      <c r="B2" s="78"/>
      <c r="C2" s="78"/>
      <c r="D2" s="79"/>
    </row>
    <row r="3" spans="1:4" ht="7.5" customHeight="1">
      <c r="A3" s="80"/>
      <c r="B3" s="80"/>
      <c r="C3" s="80"/>
      <c r="D3" s="80"/>
    </row>
    <row r="4" spans="1:4" ht="12.75">
      <c r="A4" s="173" t="s">
        <v>146</v>
      </c>
      <c r="B4" s="174"/>
      <c r="C4" s="174"/>
      <c r="D4" s="174"/>
    </row>
    <row r="5" spans="1:4" ht="8.25" customHeight="1">
      <c r="A5" s="81"/>
      <c r="B5" s="82"/>
      <c r="C5" s="82"/>
      <c r="D5" s="82"/>
    </row>
    <row r="6" spans="1:4" ht="24.75" customHeight="1">
      <c r="A6" s="83" t="s">
        <v>3</v>
      </c>
      <c r="B6" s="83" t="s">
        <v>21</v>
      </c>
      <c r="C6" s="84" t="s">
        <v>5</v>
      </c>
      <c r="D6" s="83" t="s">
        <v>111</v>
      </c>
    </row>
    <row r="7" spans="1:4" ht="53.25" customHeight="1" hidden="1">
      <c r="A7" s="85" t="s">
        <v>29</v>
      </c>
      <c r="B7" s="86"/>
      <c r="C7" s="87" t="s">
        <v>112</v>
      </c>
      <c r="D7" s="88">
        <f>D8</f>
        <v>0</v>
      </c>
    </row>
    <row r="8" spans="1:4" ht="24.75" customHeight="1" hidden="1">
      <c r="A8" s="89"/>
      <c r="B8" s="90" t="s">
        <v>65</v>
      </c>
      <c r="C8" s="91" t="s">
        <v>66</v>
      </c>
      <c r="D8" s="92">
        <f>D9</f>
        <v>0</v>
      </c>
    </row>
    <row r="9" spans="1:4" ht="12.75" hidden="1">
      <c r="A9" s="89"/>
      <c r="B9" s="89"/>
      <c r="C9" s="93" t="s">
        <v>113</v>
      </c>
      <c r="D9" s="92">
        <f>D11</f>
        <v>0</v>
      </c>
    </row>
    <row r="10" spans="1:4" ht="12.75" hidden="1">
      <c r="A10" s="89"/>
      <c r="B10" s="89"/>
      <c r="C10" s="94" t="s">
        <v>91</v>
      </c>
      <c r="D10" s="92"/>
    </row>
    <row r="11" spans="1:4" ht="12.75" hidden="1">
      <c r="A11" s="89"/>
      <c r="B11" s="89"/>
      <c r="C11" s="94" t="s">
        <v>93</v>
      </c>
      <c r="D11" s="92"/>
    </row>
    <row r="12" spans="1:4" ht="19.5" customHeight="1">
      <c r="A12" s="85" t="s">
        <v>30</v>
      </c>
      <c r="B12" s="86"/>
      <c r="C12" s="87" t="s">
        <v>31</v>
      </c>
      <c r="D12" s="88">
        <f>D13</f>
        <v>-53264</v>
      </c>
    </row>
    <row r="13" spans="1:4" ht="16.5" customHeight="1">
      <c r="A13" s="89"/>
      <c r="B13" s="90" t="s">
        <v>67</v>
      </c>
      <c r="C13" s="91" t="s">
        <v>68</v>
      </c>
      <c r="D13" s="92">
        <f>D14</f>
        <v>-53264</v>
      </c>
    </row>
    <row r="14" spans="1:4" ht="12.75">
      <c r="A14" s="89"/>
      <c r="B14" s="89"/>
      <c r="C14" s="93" t="s">
        <v>135</v>
      </c>
      <c r="D14" s="92">
        <f>D16</f>
        <v>-53264</v>
      </c>
    </row>
    <row r="15" spans="1:4" ht="12.75">
      <c r="A15" s="89"/>
      <c r="B15" s="89"/>
      <c r="C15" s="94" t="s">
        <v>91</v>
      </c>
      <c r="D15" s="92"/>
    </row>
    <row r="16" spans="1:4" ht="12.75">
      <c r="A16" s="89"/>
      <c r="B16" s="89"/>
      <c r="C16" s="94" t="s">
        <v>93</v>
      </c>
      <c r="D16" s="92">
        <v>-53264</v>
      </c>
    </row>
    <row r="17" spans="1:4" ht="17.25" customHeight="1">
      <c r="A17" s="85" t="s">
        <v>25</v>
      </c>
      <c r="B17" s="86"/>
      <c r="C17" s="87" t="s">
        <v>26</v>
      </c>
      <c r="D17" s="88">
        <f>D18+D22</f>
        <v>9162</v>
      </c>
    </row>
    <row r="18" spans="1:4" ht="15.75" customHeight="1">
      <c r="A18" s="89"/>
      <c r="B18" s="90" t="s">
        <v>187</v>
      </c>
      <c r="C18" s="95" t="s">
        <v>188</v>
      </c>
      <c r="D18" s="92">
        <v>9162</v>
      </c>
    </row>
    <row r="19" spans="1:4" ht="12.75">
      <c r="A19" s="89"/>
      <c r="B19" s="90"/>
      <c r="C19" s="93" t="s">
        <v>113</v>
      </c>
      <c r="D19" s="92">
        <f>D21</f>
        <v>9162</v>
      </c>
    </row>
    <row r="20" spans="1:4" ht="12.75">
      <c r="A20" s="89"/>
      <c r="B20" s="90"/>
      <c r="C20" s="94" t="s">
        <v>91</v>
      </c>
      <c r="D20" s="92"/>
    </row>
    <row r="21" spans="1:4" ht="12.75">
      <c r="A21" s="89"/>
      <c r="B21" s="90"/>
      <c r="C21" s="94" t="s">
        <v>93</v>
      </c>
      <c r="D21" s="92">
        <v>9162</v>
      </c>
    </row>
    <row r="22" spans="1:4" ht="68.25" customHeight="1" hidden="1">
      <c r="A22" s="89"/>
      <c r="B22" s="90" t="s">
        <v>116</v>
      </c>
      <c r="C22" s="95" t="s">
        <v>114</v>
      </c>
      <c r="D22" s="92"/>
    </row>
    <row r="23" spans="1:4" ht="12.75" hidden="1">
      <c r="A23" s="89"/>
      <c r="B23" s="89"/>
      <c r="C23" s="93" t="s">
        <v>113</v>
      </c>
      <c r="D23" s="92">
        <f>D25</f>
        <v>0</v>
      </c>
    </row>
    <row r="24" spans="1:4" ht="12.75" hidden="1">
      <c r="A24" s="89"/>
      <c r="B24" s="89"/>
      <c r="C24" s="94" t="s">
        <v>91</v>
      </c>
      <c r="D24" s="92"/>
    </row>
    <row r="25" spans="1:4" ht="22.5" hidden="1">
      <c r="A25" s="89"/>
      <c r="B25" s="89"/>
      <c r="C25" s="94" t="s">
        <v>115</v>
      </c>
      <c r="D25" s="92"/>
    </row>
    <row r="26" spans="1:4" ht="26.25" customHeight="1" hidden="1">
      <c r="A26" s="85" t="s">
        <v>55</v>
      </c>
      <c r="B26" s="86"/>
      <c r="C26" s="87" t="s">
        <v>56</v>
      </c>
      <c r="D26" s="88">
        <f>D27</f>
        <v>0</v>
      </c>
    </row>
    <row r="27" spans="1:4" ht="55.5" customHeight="1" hidden="1">
      <c r="A27" s="89"/>
      <c r="B27" s="90" t="s">
        <v>117</v>
      </c>
      <c r="C27" s="91" t="s">
        <v>118</v>
      </c>
      <c r="D27" s="92">
        <f>D28</f>
        <v>0</v>
      </c>
    </row>
    <row r="28" spans="1:4" ht="12.75" hidden="1">
      <c r="A28" s="89"/>
      <c r="B28" s="89"/>
      <c r="C28" s="93" t="s">
        <v>90</v>
      </c>
      <c r="D28" s="92">
        <f>D30</f>
        <v>0</v>
      </c>
    </row>
    <row r="29" spans="1:4" ht="12.75" hidden="1">
      <c r="A29" s="89"/>
      <c r="B29" s="89"/>
      <c r="C29" s="94" t="s">
        <v>91</v>
      </c>
      <c r="D29" s="92"/>
    </row>
    <row r="30" spans="1:4" ht="12.75" hidden="1">
      <c r="A30" s="89"/>
      <c r="B30" s="89"/>
      <c r="C30" s="94" t="s">
        <v>119</v>
      </c>
      <c r="D30" s="92"/>
    </row>
    <row r="31" spans="1:4" ht="17.25" customHeight="1">
      <c r="A31" s="96"/>
      <c r="B31" s="97"/>
      <c r="C31" s="98" t="s">
        <v>88</v>
      </c>
      <c r="D31" s="88">
        <f>D7+D12+D17+D26</f>
        <v>-44102</v>
      </c>
    </row>
    <row r="32" spans="1:4" ht="8.25" customHeight="1">
      <c r="A32" s="99"/>
      <c r="B32" s="99"/>
      <c r="C32" s="99"/>
      <c r="D32" s="99"/>
    </row>
    <row r="33" spans="1:5" ht="15">
      <c r="A33" s="22" t="s">
        <v>92</v>
      </c>
      <c r="B33" s="107"/>
      <c r="C33" s="107"/>
      <c r="D33" s="107"/>
      <c r="E33" s="107"/>
    </row>
    <row r="34" spans="1:5" ht="12.75">
      <c r="A34" s="10" t="s">
        <v>148</v>
      </c>
      <c r="B34" s="107"/>
      <c r="C34" s="107"/>
      <c r="D34" s="79"/>
      <c r="E34" s="107"/>
    </row>
    <row r="35" spans="1:5" ht="5.25" customHeight="1">
      <c r="A35" s="107"/>
      <c r="B35" s="107"/>
      <c r="C35" s="107"/>
      <c r="D35" s="79"/>
      <c r="E35" s="107"/>
    </row>
    <row r="36" spans="1:5" ht="12.75">
      <c r="A36" s="107"/>
      <c r="B36" s="107"/>
      <c r="C36" s="108" t="s">
        <v>149</v>
      </c>
      <c r="D36" s="107"/>
      <c r="E36" s="107"/>
    </row>
    <row r="37" spans="1:5" ht="7.5" customHeight="1">
      <c r="A37" s="107"/>
      <c r="B37" s="107"/>
      <c r="C37" s="107"/>
      <c r="D37" s="107"/>
      <c r="E37" s="107"/>
    </row>
    <row r="38" spans="1:5" ht="22.5" customHeight="1">
      <c r="A38" s="100" t="s">
        <v>3</v>
      </c>
      <c r="B38" s="100" t="s">
        <v>4</v>
      </c>
      <c r="C38" s="100" t="s">
        <v>5</v>
      </c>
      <c r="D38" s="100" t="s">
        <v>122</v>
      </c>
      <c r="E38" s="100" t="s">
        <v>123</v>
      </c>
    </row>
    <row r="39" spans="1:5" ht="12.75" hidden="1">
      <c r="A39" s="109" t="s">
        <v>22</v>
      </c>
      <c r="B39" s="86"/>
      <c r="C39" s="110" t="s">
        <v>23</v>
      </c>
      <c r="D39" s="112">
        <f>D40</f>
        <v>0</v>
      </c>
      <c r="E39" s="112">
        <f>E40</f>
        <v>0</v>
      </c>
    </row>
    <row r="40" spans="1:5" ht="12.75" hidden="1">
      <c r="A40" s="113"/>
      <c r="B40" s="101" t="s">
        <v>33</v>
      </c>
      <c r="C40" s="102" t="s">
        <v>34</v>
      </c>
      <c r="D40" s="115">
        <f>D41</f>
        <v>0</v>
      </c>
      <c r="E40" s="115">
        <f>E45+E44</f>
        <v>0</v>
      </c>
    </row>
    <row r="41" spans="1:5" ht="12.75" hidden="1">
      <c r="A41" s="113"/>
      <c r="B41" s="101"/>
      <c r="C41" s="93" t="s">
        <v>124</v>
      </c>
      <c r="D41" s="118">
        <f>D43+D45</f>
        <v>0</v>
      </c>
      <c r="E41" s="118">
        <f>E43+E45</f>
        <v>0</v>
      </c>
    </row>
    <row r="42" spans="1:5" ht="12.75" hidden="1">
      <c r="A42" s="113"/>
      <c r="B42" s="101"/>
      <c r="C42" s="103" t="s">
        <v>6</v>
      </c>
      <c r="D42" s="115"/>
      <c r="E42" s="115"/>
    </row>
    <row r="43" spans="1:5" ht="12.75" hidden="1">
      <c r="A43" s="113"/>
      <c r="B43" s="101"/>
      <c r="C43" s="94" t="s">
        <v>125</v>
      </c>
      <c r="D43" s="118"/>
      <c r="E43" s="115"/>
    </row>
    <row r="44" spans="1:5" ht="12.75" hidden="1">
      <c r="A44" s="113"/>
      <c r="B44" s="117"/>
      <c r="C44" s="94" t="s">
        <v>6</v>
      </c>
      <c r="D44" s="118"/>
      <c r="E44" s="115"/>
    </row>
    <row r="45" spans="1:5" ht="12.75" hidden="1">
      <c r="A45" s="119"/>
      <c r="B45" s="119"/>
      <c r="C45" s="94" t="s">
        <v>132</v>
      </c>
      <c r="D45" s="118"/>
      <c r="E45" s="118"/>
    </row>
    <row r="46" spans="1:5" ht="24" hidden="1">
      <c r="A46" s="109" t="s">
        <v>24</v>
      </c>
      <c r="B46" s="86"/>
      <c r="C46" s="87" t="s">
        <v>127</v>
      </c>
      <c r="D46" s="104">
        <f>D47</f>
        <v>0</v>
      </c>
      <c r="E46" s="104">
        <f>E47</f>
        <v>0</v>
      </c>
    </row>
    <row r="47" spans="1:5" ht="12.75" hidden="1">
      <c r="A47" s="113"/>
      <c r="B47" s="101" t="s">
        <v>36</v>
      </c>
      <c r="C47" s="102" t="s">
        <v>37</v>
      </c>
      <c r="D47" s="105">
        <f>D48</f>
        <v>0</v>
      </c>
      <c r="E47" s="105">
        <f>E48</f>
        <v>0</v>
      </c>
    </row>
    <row r="48" spans="1:5" ht="12.75" hidden="1">
      <c r="A48" s="89"/>
      <c r="B48" s="89"/>
      <c r="C48" s="93" t="s">
        <v>120</v>
      </c>
      <c r="D48" s="106">
        <f>D50</f>
        <v>0</v>
      </c>
      <c r="E48" s="106">
        <f>E50</f>
        <v>0</v>
      </c>
    </row>
    <row r="49" spans="1:5" ht="12.75" hidden="1">
      <c r="A49" s="89"/>
      <c r="B49" s="89"/>
      <c r="C49" s="93" t="s">
        <v>6</v>
      </c>
      <c r="D49" s="106"/>
      <c r="E49" s="106"/>
    </row>
    <row r="50" spans="1:5" ht="12.75" hidden="1">
      <c r="A50" s="89"/>
      <c r="B50" s="89"/>
      <c r="C50" s="94" t="s">
        <v>121</v>
      </c>
      <c r="D50" s="121"/>
      <c r="E50" s="121"/>
    </row>
    <row r="51" spans="1:5" ht="18" customHeight="1">
      <c r="A51" s="85" t="s">
        <v>25</v>
      </c>
      <c r="B51" s="86"/>
      <c r="C51" s="110" t="s">
        <v>26</v>
      </c>
      <c r="D51" s="156">
        <f>D52</f>
        <v>10000</v>
      </c>
      <c r="E51" s="156">
        <f>E52</f>
        <v>28662</v>
      </c>
    </row>
    <row r="52" spans="1:5" ht="18" customHeight="1">
      <c r="A52" s="122"/>
      <c r="B52" s="101" t="s">
        <v>40</v>
      </c>
      <c r="C52" s="102" t="s">
        <v>128</v>
      </c>
      <c r="D52" s="157">
        <f>D53</f>
        <v>10000</v>
      </c>
      <c r="E52" s="157">
        <f>E53+E56</f>
        <v>28662</v>
      </c>
    </row>
    <row r="53" spans="1:5" ht="12.75">
      <c r="A53" s="89"/>
      <c r="B53" s="89"/>
      <c r="C53" s="93" t="s">
        <v>124</v>
      </c>
      <c r="D53" s="158">
        <f>D55</f>
        <v>10000</v>
      </c>
      <c r="E53" s="158">
        <f>E55</f>
        <v>0</v>
      </c>
    </row>
    <row r="54" spans="1:5" ht="12.75">
      <c r="A54" s="89"/>
      <c r="B54" s="89"/>
      <c r="C54" s="103" t="s">
        <v>6</v>
      </c>
      <c r="D54" s="158"/>
      <c r="E54" s="158"/>
    </row>
    <row r="55" spans="1:5" ht="12.75">
      <c r="A55" s="89"/>
      <c r="B55" s="89"/>
      <c r="C55" s="94" t="s">
        <v>125</v>
      </c>
      <c r="D55" s="159">
        <v>10000</v>
      </c>
      <c r="E55" s="159"/>
    </row>
    <row r="56" spans="1:5" ht="12.75">
      <c r="A56" s="119"/>
      <c r="B56" s="119"/>
      <c r="C56" s="93" t="s">
        <v>120</v>
      </c>
      <c r="D56" s="116">
        <f>D58</f>
        <v>0</v>
      </c>
      <c r="E56" s="116">
        <f>E58</f>
        <v>28662</v>
      </c>
    </row>
    <row r="57" spans="1:5" ht="12.75">
      <c r="A57" s="119"/>
      <c r="B57" s="119"/>
      <c r="C57" s="120" t="s">
        <v>6</v>
      </c>
      <c r="D57" s="116"/>
      <c r="E57" s="116"/>
    </row>
    <row r="58" spans="1:5" ht="12.75">
      <c r="A58" s="119"/>
      <c r="B58" s="119"/>
      <c r="C58" s="94" t="s">
        <v>126</v>
      </c>
      <c r="D58" s="116"/>
      <c r="E58" s="116">
        <v>28662</v>
      </c>
    </row>
    <row r="59" spans="1:5" ht="12.75" hidden="1">
      <c r="A59" s="109" t="s">
        <v>27</v>
      </c>
      <c r="B59" s="86"/>
      <c r="C59" s="87" t="s">
        <v>41</v>
      </c>
      <c r="D59" s="156">
        <f>D68</f>
        <v>0</v>
      </c>
      <c r="E59" s="156">
        <f>E68+E64+E60</f>
        <v>0</v>
      </c>
    </row>
    <row r="60" spans="1:5" ht="12.75" hidden="1">
      <c r="A60" s="109"/>
      <c r="B60" s="101" t="s">
        <v>42</v>
      </c>
      <c r="C60" s="102" t="s">
        <v>43</v>
      </c>
      <c r="D60" s="157">
        <f>D61</f>
        <v>0</v>
      </c>
      <c r="E60" s="157">
        <f>E61</f>
        <v>0</v>
      </c>
    </row>
    <row r="61" spans="1:5" ht="12.75" hidden="1">
      <c r="A61" s="109"/>
      <c r="B61" s="89"/>
      <c r="C61" s="93" t="s">
        <v>120</v>
      </c>
      <c r="D61" s="158">
        <f>D63</f>
        <v>0</v>
      </c>
      <c r="E61" s="158">
        <f>E63</f>
        <v>0</v>
      </c>
    </row>
    <row r="62" spans="1:5" ht="12.75" hidden="1">
      <c r="A62" s="109"/>
      <c r="B62" s="89"/>
      <c r="C62" s="93" t="s">
        <v>6</v>
      </c>
      <c r="D62" s="158"/>
      <c r="E62" s="158"/>
    </row>
    <row r="63" spans="1:5" ht="12.75" hidden="1">
      <c r="A63" s="109"/>
      <c r="B63" s="89"/>
      <c r="C63" s="94" t="s">
        <v>121</v>
      </c>
      <c r="D63" s="159"/>
      <c r="E63" s="159"/>
    </row>
    <row r="64" spans="1:5" ht="24" hidden="1">
      <c r="A64" s="109"/>
      <c r="B64" s="101" t="s">
        <v>44</v>
      </c>
      <c r="C64" s="102" t="s">
        <v>129</v>
      </c>
      <c r="D64" s="157">
        <f>D65</f>
        <v>0</v>
      </c>
      <c r="E64" s="157">
        <f>E65</f>
        <v>0</v>
      </c>
    </row>
    <row r="65" spans="1:5" ht="12.75" hidden="1">
      <c r="A65" s="109"/>
      <c r="B65" s="89"/>
      <c r="C65" s="93" t="s">
        <v>120</v>
      </c>
      <c r="D65" s="158">
        <f>D67</f>
        <v>0</v>
      </c>
      <c r="E65" s="158">
        <f>E67</f>
        <v>0</v>
      </c>
    </row>
    <row r="66" spans="1:5" ht="12.75" hidden="1">
      <c r="A66" s="109"/>
      <c r="B66" s="89"/>
      <c r="C66" s="93" t="s">
        <v>6</v>
      </c>
      <c r="D66" s="158"/>
      <c r="E66" s="158"/>
    </row>
    <row r="67" spans="1:5" ht="12.75" hidden="1">
      <c r="A67" s="109"/>
      <c r="B67" s="89"/>
      <c r="C67" s="94" t="s">
        <v>121</v>
      </c>
      <c r="D67" s="159"/>
      <c r="E67" s="159"/>
    </row>
    <row r="68" spans="1:5" ht="24" hidden="1">
      <c r="A68" s="113"/>
      <c r="B68" s="101" t="s">
        <v>45</v>
      </c>
      <c r="C68" s="102" t="s">
        <v>46</v>
      </c>
      <c r="D68" s="157">
        <f>D69</f>
        <v>0</v>
      </c>
      <c r="E68" s="157">
        <f>E69</f>
        <v>0</v>
      </c>
    </row>
    <row r="69" spans="1:5" ht="12.75" hidden="1">
      <c r="A69" s="89"/>
      <c r="B69" s="89"/>
      <c r="C69" s="93" t="s">
        <v>120</v>
      </c>
      <c r="D69" s="158">
        <f>D71</f>
        <v>0</v>
      </c>
      <c r="E69" s="158">
        <f>E71</f>
        <v>0</v>
      </c>
    </row>
    <row r="70" spans="1:5" ht="12.75" hidden="1">
      <c r="A70" s="89"/>
      <c r="B70" s="89"/>
      <c r="C70" s="93" t="s">
        <v>6</v>
      </c>
      <c r="D70" s="158"/>
      <c r="E70" s="158"/>
    </row>
    <row r="71" spans="1:5" ht="12.75" hidden="1">
      <c r="A71" s="89"/>
      <c r="B71" s="89"/>
      <c r="C71" s="94" t="s">
        <v>126</v>
      </c>
      <c r="D71" s="159"/>
      <c r="E71" s="159"/>
    </row>
    <row r="72" spans="1:5" ht="24">
      <c r="A72" s="123">
        <v>754</v>
      </c>
      <c r="B72" s="123"/>
      <c r="C72" s="87" t="s">
        <v>28</v>
      </c>
      <c r="D72" s="111">
        <f>D73</f>
        <v>0</v>
      </c>
      <c r="E72" s="111">
        <f>E73</f>
        <v>4000</v>
      </c>
    </row>
    <row r="73" spans="1:5" ht="12.75">
      <c r="A73" s="113"/>
      <c r="B73" s="117">
        <v>75412</v>
      </c>
      <c r="C73" s="102" t="s">
        <v>48</v>
      </c>
      <c r="D73" s="114">
        <f>D74</f>
        <v>0</v>
      </c>
      <c r="E73" s="114">
        <f>E74</f>
        <v>4000</v>
      </c>
    </row>
    <row r="74" spans="1:5" ht="12.75">
      <c r="A74" s="119"/>
      <c r="B74" s="119"/>
      <c r="C74" s="93" t="s">
        <v>120</v>
      </c>
      <c r="D74" s="116">
        <f>D76</f>
        <v>0</v>
      </c>
      <c r="E74" s="116">
        <f>E76</f>
        <v>4000</v>
      </c>
    </row>
    <row r="75" spans="1:5" ht="12.75">
      <c r="A75" s="119"/>
      <c r="B75" s="119"/>
      <c r="C75" s="120" t="s">
        <v>6</v>
      </c>
      <c r="D75" s="116"/>
      <c r="E75" s="116"/>
    </row>
    <row r="76" spans="1:5" ht="12.75">
      <c r="A76" s="119"/>
      <c r="B76" s="119"/>
      <c r="C76" s="94" t="s">
        <v>126</v>
      </c>
      <c r="D76" s="116"/>
      <c r="E76" s="116">
        <v>4000</v>
      </c>
    </row>
    <row r="77" spans="1:5" ht="15.75" customHeight="1">
      <c r="A77" s="123">
        <v>801</v>
      </c>
      <c r="B77" s="123"/>
      <c r="C77" s="87" t="s">
        <v>49</v>
      </c>
      <c r="D77" s="111">
        <f>D78+D90+D85</f>
        <v>70000</v>
      </c>
      <c r="E77" s="111">
        <f>E78+E90+E85+E95</f>
        <v>0</v>
      </c>
    </row>
    <row r="78" spans="1:5" ht="24" customHeight="1" hidden="1">
      <c r="A78" s="113"/>
      <c r="B78" s="117">
        <v>80101</v>
      </c>
      <c r="C78" s="102" t="s">
        <v>50</v>
      </c>
      <c r="D78" s="114">
        <f>D79</f>
        <v>0</v>
      </c>
      <c r="E78" s="114">
        <f>E79</f>
        <v>0</v>
      </c>
    </row>
    <row r="79" spans="1:5" ht="12.75" hidden="1">
      <c r="A79" s="119"/>
      <c r="B79" s="119"/>
      <c r="C79" s="93" t="s">
        <v>120</v>
      </c>
      <c r="D79" s="116">
        <f>D81+D82+D83+D84</f>
        <v>0</v>
      </c>
      <c r="E79" s="116">
        <f>E81+E82+E83+E84</f>
        <v>0</v>
      </c>
    </row>
    <row r="80" spans="1:5" ht="12.75" hidden="1">
      <c r="A80" s="119"/>
      <c r="B80" s="119"/>
      <c r="C80" s="120" t="s">
        <v>6</v>
      </c>
      <c r="D80" s="116"/>
      <c r="E80" s="116"/>
    </row>
    <row r="81" spans="1:5" ht="12.75" hidden="1">
      <c r="A81" s="119"/>
      <c r="B81" s="119"/>
      <c r="C81" s="94" t="s">
        <v>121</v>
      </c>
      <c r="D81" s="116"/>
      <c r="E81" s="116"/>
    </row>
    <row r="82" spans="1:5" ht="12.75" hidden="1">
      <c r="A82" s="119"/>
      <c r="B82" s="119"/>
      <c r="C82" s="94" t="s">
        <v>121</v>
      </c>
      <c r="D82" s="116"/>
      <c r="E82" s="116"/>
    </row>
    <row r="83" spans="1:5" ht="12.75" hidden="1">
      <c r="A83" s="119"/>
      <c r="B83" s="119"/>
      <c r="C83" s="94" t="s">
        <v>121</v>
      </c>
      <c r="D83" s="116"/>
      <c r="E83" s="116"/>
    </row>
    <row r="84" spans="1:5" ht="12.75" hidden="1">
      <c r="A84" s="119"/>
      <c r="B84" s="119"/>
      <c r="C84" s="94" t="s">
        <v>126</v>
      </c>
      <c r="D84" s="116"/>
      <c r="E84" s="116"/>
    </row>
    <row r="85" spans="1:5" ht="16.5" customHeight="1">
      <c r="A85" s="119"/>
      <c r="B85" s="117">
        <v>80104</v>
      </c>
      <c r="C85" s="102" t="s">
        <v>130</v>
      </c>
      <c r="D85" s="114">
        <f>D86</f>
        <v>70000</v>
      </c>
      <c r="E85" s="114">
        <f>E86</f>
        <v>0</v>
      </c>
    </row>
    <row r="86" spans="1:5" ht="12.75">
      <c r="A86" s="119"/>
      <c r="B86" s="119"/>
      <c r="C86" s="93" t="s">
        <v>120</v>
      </c>
      <c r="D86" s="116">
        <f>D88+D89</f>
        <v>70000</v>
      </c>
      <c r="E86" s="116">
        <f>E88+E89</f>
        <v>0</v>
      </c>
    </row>
    <row r="87" spans="1:5" ht="12.75">
      <c r="A87" s="119"/>
      <c r="B87" s="119"/>
      <c r="C87" s="120" t="s">
        <v>6</v>
      </c>
      <c r="D87" s="116"/>
      <c r="E87" s="116"/>
    </row>
    <row r="88" spans="1:5" ht="12.75">
      <c r="A88" s="119"/>
      <c r="B88" s="119"/>
      <c r="C88" s="94" t="s">
        <v>126</v>
      </c>
      <c r="D88" s="116">
        <v>32000</v>
      </c>
      <c r="E88" s="116"/>
    </row>
    <row r="89" spans="1:5" ht="12.75">
      <c r="A89" s="119"/>
      <c r="B89" s="119"/>
      <c r="C89" s="94" t="s">
        <v>121</v>
      </c>
      <c r="D89" s="116">
        <v>38000</v>
      </c>
      <c r="E89" s="116"/>
    </row>
    <row r="90" spans="1:5" ht="12.75" hidden="1">
      <c r="A90" s="113"/>
      <c r="B90" s="117">
        <v>80110</v>
      </c>
      <c r="C90" s="102" t="s">
        <v>51</v>
      </c>
      <c r="D90" s="114">
        <f>D91</f>
        <v>0</v>
      </c>
      <c r="E90" s="114">
        <f>E91</f>
        <v>0</v>
      </c>
    </row>
    <row r="91" spans="1:5" ht="12.75" hidden="1">
      <c r="A91" s="119"/>
      <c r="B91" s="119"/>
      <c r="C91" s="93" t="s">
        <v>120</v>
      </c>
      <c r="D91" s="116">
        <f>D93</f>
        <v>0</v>
      </c>
      <c r="E91" s="116">
        <f>E93+E94</f>
        <v>0</v>
      </c>
    </row>
    <row r="92" spans="1:5" ht="12.75" hidden="1">
      <c r="A92" s="119"/>
      <c r="B92" s="119"/>
      <c r="C92" s="120" t="s">
        <v>6</v>
      </c>
      <c r="D92" s="116"/>
      <c r="E92" s="116"/>
    </row>
    <row r="93" spans="1:5" ht="12.75" hidden="1">
      <c r="A93" s="119"/>
      <c r="B93" s="119"/>
      <c r="C93" s="94" t="s">
        <v>126</v>
      </c>
      <c r="D93" s="116"/>
      <c r="E93" s="116"/>
    </row>
    <row r="94" spans="1:5" ht="12.75" hidden="1">
      <c r="A94" s="119"/>
      <c r="B94" s="119"/>
      <c r="C94" s="94" t="s">
        <v>121</v>
      </c>
      <c r="D94" s="116"/>
      <c r="E94" s="116"/>
    </row>
    <row r="95" spans="1:5" ht="12.75" hidden="1">
      <c r="A95" s="119"/>
      <c r="B95" s="117">
        <v>80113</v>
      </c>
      <c r="C95" s="102" t="s">
        <v>147</v>
      </c>
      <c r="D95" s="114">
        <f>D96</f>
        <v>0</v>
      </c>
      <c r="E95" s="114">
        <f>E96</f>
        <v>0</v>
      </c>
    </row>
    <row r="96" spans="1:5" ht="12.75" hidden="1">
      <c r="A96" s="119"/>
      <c r="B96" s="119"/>
      <c r="C96" s="93" t="s">
        <v>120</v>
      </c>
      <c r="D96" s="116">
        <f>D98</f>
        <v>0</v>
      </c>
      <c r="E96" s="116">
        <f>E98</f>
        <v>0</v>
      </c>
    </row>
    <row r="97" spans="1:5" ht="12.75" hidden="1">
      <c r="A97" s="119"/>
      <c r="B97" s="119"/>
      <c r="C97" s="120" t="s">
        <v>6</v>
      </c>
      <c r="D97" s="116"/>
      <c r="E97" s="116"/>
    </row>
    <row r="98" spans="1:5" ht="12.75" hidden="1">
      <c r="A98" s="119"/>
      <c r="B98" s="119"/>
      <c r="C98" s="94" t="s">
        <v>126</v>
      </c>
      <c r="D98" s="116"/>
      <c r="E98" s="116"/>
    </row>
    <row r="99" spans="1:5" ht="23.25" customHeight="1" hidden="1">
      <c r="A99" s="123">
        <v>852</v>
      </c>
      <c r="B99" s="123"/>
      <c r="C99" s="87" t="s">
        <v>52</v>
      </c>
      <c r="D99" s="111">
        <f>D104+D100</f>
        <v>0</v>
      </c>
      <c r="E99" s="111">
        <f>E104+E100</f>
        <v>0</v>
      </c>
    </row>
    <row r="100" spans="1:5" ht="25.5" customHeight="1" hidden="1">
      <c r="A100" s="123"/>
      <c r="B100" s="117">
        <v>85219</v>
      </c>
      <c r="C100" s="102" t="s">
        <v>180</v>
      </c>
      <c r="D100" s="114">
        <f>D101</f>
        <v>0</v>
      </c>
      <c r="E100" s="114">
        <f>E101</f>
        <v>0</v>
      </c>
    </row>
    <row r="101" spans="1:5" ht="12.75" hidden="1">
      <c r="A101" s="123"/>
      <c r="B101" s="119"/>
      <c r="C101" s="93" t="s">
        <v>120</v>
      </c>
      <c r="D101" s="116">
        <f>D103</f>
        <v>0</v>
      </c>
      <c r="E101" s="116">
        <f>E103</f>
        <v>0</v>
      </c>
    </row>
    <row r="102" spans="1:5" ht="12.75" hidden="1">
      <c r="A102" s="123"/>
      <c r="B102" s="119"/>
      <c r="C102" s="120" t="s">
        <v>6</v>
      </c>
      <c r="D102" s="116"/>
      <c r="E102" s="116"/>
    </row>
    <row r="103" spans="1:5" ht="12.75" hidden="1">
      <c r="A103" s="123"/>
      <c r="B103" s="119"/>
      <c r="C103" s="94" t="s">
        <v>131</v>
      </c>
      <c r="D103" s="116"/>
      <c r="E103" s="116"/>
    </row>
    <row r="104" spans="1:5" ht="21.75" customHeight="1" hidden="1">
      <c r="A104" s="113"/>
      <c r="B104" s="117">
        <v>85295</v>
      </c>
      <c r="C104" s="102" t="s">
        <v>35</v>
      </c>
      <c r="D104" s="114">
        <f>D105+D100</f>
        <v>0</v>
      </c>
      <c r="E104" s="114">
        <f>E105</f>
        <v>0</v>
      </c>
    </row>
    <row r="105" spans="1:5" ht="12.75" hidden="1">
      <c r="A105" s="119"/>
      <c r="B105" s="119"/>
      <c r="C105" s="93" t="s">
        <v>120</v>
      </c>
      <c r="D105" s="116">
        <f>D107</f>
        <v>0</v>
      </c>
      <c r="E105" s="116">
        <f>E107</f>
        <v>0</v>
      </c>
    </row>
    <row r="106" spans="1:5" ht="12.75" hidden="1">
      <c r="A106" s="119"/>
      <c r="B106" s="119"/>
      <c r="C106" s="120" t="s">
        <v>6</v>
      </c>
      <c r="D106" s="116"/>
      <c r="E106" s="116"/>
    </row>
    <row r="107" spans="1:5" ht="12.75" hidden="1">
      <c r="A107" s="119"/>
      <c r="B107" s="119"/>
      <c r="C107" s="94" t="s">
        <v>126</v>
      </c>
      <c r="D107" s="116"/>
      <c r="E107" s="116"/>
    </row>
    <row r="108" spans="1:5" ht="12.75" hidden="1">
      <c r="A108" s="123">
        <v>854</v>
      </c>
      <c r="B108" s="123"/>
      <c r="C108" s="87" t="s">
        <v>32</v>
      </c>
      <c r="D108" s="111">
        <f>D109</f>
        <v>0</v>
      </c>
      <c r="E108" s="111">
        <f>E109</f>
        <v>0</v>
      </c>
    </row>
    <row r="109" spans="1:5" ht="12.75" hidden="1">
      <c r="A109" s="119"/>
      <c r="B109" s="117">
        <v>85401</v>
      </c>
      <c r="C109" s="102" t="s">
        <v>53</v>
      </c>
      <c r="D109" s="114">
        <f>D110</f>
        <v>0</v>
      </c>
      <c r="E109" s="114">
        <f>E110</f>
        <v>0</v>
      </c>
    </row>
    <row r="110" spans="1:5" ht="12.75" hidden="1">
      <c r="A110" s="119"/>
      <c r="B110" s="119"/>
      <c r="C110" s="93" t="s">
        <v>120</v>
      </c>
      <c r="D110" s="116">
        <f>D112</f>
        <v>0</v>
      </c>
      <c r="E110" s="116">
        <f>E112</f>
        <v>0</v>
      </c>
    </row>
    <row r="111" spans="1:5" ht="12.75" hidden="1">
      <c r="A111" s="119"/>
      <c r="B111" s="119"/>
      <c r="C111" s="120" t="s">
        <v>6</v>
      </c>
      <c r="D111" s="116"/>
      <c r="E111" s="116"/>
    </row>
    <row r="112" spans="1:5" ht="12.75" hidden="1">
      <c r="A112" s="119"/>
      <c r="B112" s="119"/>
      <c r="C112" s="94" t="s">
        <v>131</v>
      </c>
      <c r="D112" s="116"/>
      <c r="E112" s="116"/>
    </row>
    <row r="113" spans="1:5" ht="18" customHeight="1">
      <c r="A113" s="123">
        <v>921</v>
      </c>
      <c r="B113" s="123"/>
      <c r="C113" s="87" t="s">
        <v>156</v>
      </c>
      <c r="D113" s="111">
        <f>D114</f>
        <v>37000</v>
      </c>
      <c r="E113" s="111">
        <f>E114+E118</f>
        <v>37000</v>
      </c>
    </row>
    <row r="114" spans="1:5" ht="15.75" customHeight="1">
      <c r="A114" s="119"/>
      <c r="B114" s="117">
        <v>92109</v>
      </c>
      <c r="C114" s="102" t="s">
        <v>157</v>
      </c>
      <c r="D114" s="114">
        <f>D115</f>
        <v>37000</v>
      </c>
      <c r="E114" s="114">
        <f>E115</f>
        <v>0</v>
      </c>
    </row>
    <row r="115" spans="1:5" ht="12.75">
      <c r="A115" s="119"/>
      <c r="B115" s="119"/>
      <c r="C115" s="93" t="s">
        <v>159</v>
      </c>
      <c r="D115" s="116">
        <v>37000</v>
      </c>
      <c r="E115" s="116">
        <f>E117</f>
        <v>0</v>
      </c>
    </row>
    <row r="116" spans="1:5" ht="12.75" hidden="1">
      <c r="A116" s="119"/>
      <c r="B116" s="119"/>
      <c r="C116" s="93" t="s">
        <v>6</v>
      </c>
      <c r="D116" s="116"/>
      <c r="E116" s="116"/>
    </row>
    <row r="117" spans="1:5" ht="12.75" hidden="1">
      <c r="A117" s="119"/>
      <c r="B117" s="119"/>
      <c r="C117" s="94" t="s">
        <v>131</v>
      </c>
      <c r="D117" s="116"/>
      <c r="E117" s="116"/>
    </row>
    <row r="118" spans="1:5" ht="18" customHeight="1">
      <c r="A118" s="119"/>
      <c r="B118" s="117">
        <v>92116</v>
      </c>
      <c r="C118" s="102" t="s">
        <v>158</v>
      </c>
      <c r="D118" s="114">
        <f>D119</f>
        <v>0</v>
      </c>
      <c r="E118" s="114">
        <f>E119</f>
        <v>37000</v>
      </c>
    </row>
    <row r="119" spans="1:5" ht="12.75">
      <c r="A119" s="119"/>
      <c r="B119" s="119"/>
      <c r="C119" s="93" t="s">
        <v>159</v>
      </c>
      <c r="D119" s="116">
        <f>D121</f>
        <v>0</v>
      </c>
      <c r="E119" s="116">
        <v>37000</v>
      </c>
    </row>
    <row r="120" spans="1:5" ht="12.75" hidden="1">
      <c r="A120" s="119"/>
      <c r="B120" s="119"/>
      <c r="C120" s="120" t="s">
        <v>6</v>
      </c>
      <c r="D120" s="116"/>
      <c r="E120" s="116"/>
    </row>
    <row r="121" spans="1:5" ht="12.75" hidden="1">
      <c r="A121" s="119"/>
      <c r="B121" s="119"/>
      <c r="C121" s="94" t="s">
        <v>131</v>
      </c>
      <c r="D121" s="116"/>
      <c r="E121" s="116"/>
    </row>
    <row r="122" spans="1:5" ht="16.5" customHeight="1">
      <c r="A122" s="109" t="s">
        <v>55</v>
      </c>
      <c r="B122" s="86"/>
      <c r="C122" s="110" t="s">
        <v>56</v>
      </c>
      <c r="D122" s="111">
        <f>D123</f>
        <v>0</v>
      </c>
      <c r="E122" s="111">
        <f>E123</f>
        <v>20000</v>
      </c>
    </row>
    <row r="123" spans="1:5" ht="15.75" customHeight="1">
      <c r="A123" s="113"/>
      <c r="B123" s="101" t="s">
        <v>83</v>
      </c>
      <c r="C123" s="102" t="s">
        <v>84</v>
      </c>
      <c r="D123" s="114">
        <f>D124</f>
        <v>0</v>
      </c>
      <c r="E123" s="114">
        <f>E124</f>
        <v>20000</v>
      </c>
    </row>
    <row r="124" spans="1:5" ht="12.75">
      <c r="A124" s="113"/>
      <c r="B124" s="101"/>
      <c r="C124" s="93" t="s">
        <v>120</v>
      </c>
      <c r="D124" s="116">
        <f>D126+D128</f>
        <v>0</v>
      </c>
      <c r="E124" s="116">
        <f>E126+E128</f>
        <v>20000</v>
      </c>
    </row>
    <row r="125" spans="1:5" ht="12.75">
      <c r="A125" s="113"/>
      <c r="B125" s="101"/>
      <c r="C125" s="103" t="s">
        <v>6</v>
      </c>
      <c r="D125" s="114"/>
      <c r="E125" s="114"/>
    </row>
    <row r="126" spans="1:5" ht="12.75">
      <c r="A126" s="113"/>
      <c r="B126" s="101"/>
      <c r="C126" s="94" t="s">
        <v>126</v>
      </c>
      <c r="D126" s="116"/>
      <c r="E126" s="116">
        <v>20000</v>
      </c>
    </row>
    <row r="127" spans="1:5" ht="12.75" hidden="1">
      <c r="A127" s="113"/>
      <c r="B127" s="101"/>
      <c r="C127" s="94" t="s">
        <v>6</v>
      </c>
      <c r="D127" s="116"/>
      <c r="E127" s="114"/>
    </row>
    <row r="128" spans="1:5" ht="12.75" hidden="1">
      <c r="A128" s="113"/>
      <c r="B128" s="101"/>
      <c r="C128" s="94" t="s">
        <v>132</v>
      </c>
      <c r="D128" s="116"/>
      <c r="E128" s="116"/>
    </row>
    <row r="129" spans="1:5" ht="17.25" customHeight="1">
      <c r="A129" s="124"/>
      <c r="B129" s="124"/>
      <c r="C129" s="124" t="s">
        <v>88</v>
      </c>
      <c r="D129" s="160">
        <f>D51+D77+D113+D72+D122</f>
        <v>117000</v>
      </c>
      <c r="E129" s="160">
        <f>E51+E77+E113+E72+E122</f>
        <v>89662</v>
      </c>
    </row>
  </sheetData>
  <sheetProtection/>
  <mergeCells count="2">
    <mergeCell ref="C1:D1"/>
    <mergeCell ref="A4:D4"/>
  </mergeCells>
  <printOptions horizontalCentered="1"/>
  <pageMargins left="0.7086614173228347" right="0.7086614173228347" top="0.944881889763779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H21" sqref="H21"/>
    </sheetView>
  </sheetViews>
  <sheetFormatPr defaultColWidth="9.00390625" defaultRowHeight="12.75"/>
  <cols>
    <col min="1" max="1" width="4.375" style="23" customWidth="1"/>
    <col min="2" max="2" width="6.25390625" style="23" customWidth="1"/>
    <col min="3" max="3" width="7.625" style="23" customWidth="1"/>
    <col min="4" max="4" width="26.25390625" style="23" customWidth="1"/>
    <col min="5" max="5" width="13.125" style="23" customWidth="1"/>
    <col min="6" max="6" width="12.875" style="23" customWidth="1"/>
    <col min="7" max="7" width="15.875" style="23" customWidth="1"/>
    <col min="8" max="8" width="14.25390625" style="24" customWidth="1"/>
    <col min="9" max="9" width="4.00390625" style="24" customWidth="1"/>
    <col min="10" max="10" width="11.75390625" style="24" customWidth="1"/>
    <col min="11" max="11" width="13.75390625" style="24" customWidth="1"/>
    <col min="12" max="12" width="13.125" style="24" customWidth="1"/>
    <col min="13" max="76" width="9.125" style="24" customWidth="1"/>
    <col min="77" max="16384" width="9.125" style="23" customWidth="1"/>
  </cols>
  <sheetData>
    <row r="1" spans="1:9" ht="15">
      <c r="A1" s="22" t="s">
        <v>104</v>
      </c>
      <c r="H1" s="23"/>
      <c r="I1" s="23"/>
    </row>
    <row r="2" spans="1:9" ht="12.75">
      <c r="A2" s="10" t="s">
        <v>148</v>
      </c>
      <c r="H2" s="23"/>
      <c r="I2" s="23"/>
    </row>
    <row r="3" ht="14.25" customHeight="1"/>
    <row r="4" spans="1:12" ht="16.5">
      <c r="A4" s="183" t="s">
        <v>150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</row>
    <row r="5" spans="1:12" ht="22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6" t="s">
        <v>15</v>
      </c>
    </row>
    <row r="6" spans="1:12" ht="20.25" customHeight="1">
      <c r="A6" s="184" t="s">
        <v>16</v>
      </c>
      <c r="B6" s="184" t="s">
        <v>3</v>
      </c>
      <c r="C6" s="184" t="s">
        <v>57</v>
      </c>
      <c r="D6" s="175" t="s">
        <v>58</v>
      </c>
      <c r="E6" s="175" t="s">
        <v>59</v>
      </c>
      <c r="F6" s="175" t="s">
        <v>18</v>
      </c>
      <c r="G6" s="175"/>
      <c r="H6" s="175"/>
      <c r="I6" s="175"/>
      <c r="J6" s="175"/>
      <c r="K6" s="175"/>
      <c r="L6" s="175" t="s">
        <v>60</v>
      </c>
    </row>
    <row r="7" spans="1:12" ht="18.75" customHeight="1">
      <c r="A7" s="184"/>
      <c r="B7" s="184"/>
      <c r="C7" s="184"/>
      <c r="D7" s="175"/>
      <c r="E7" s="175"/>
      <c r="F7" s="175" t="s">
        <v>151</v>
      </c>
      <c r="G7" s="175" t="s">
        <v>61</v>
      </c>
      <c r="H7" s="175"/>
      <c r="I7" s="175"/>
      <c r="J7" s="175"/>
      <c r="K7" s="175"/>
      <c r="L7" s="175"/>
    </row>
    <row r="8" spans="1:12" ht="12.75" customHeight="1">
      <c r="A8" s="184"/>
      <c r="B8" s="184"/>
      <c r="C8" s="184"/>
      <c r="D8" s="175"/>
      <c r="E8" s="175"/>
      <c r="F8" s="175"/>
      <c r="G8" s="175" t="s">
        <v>62</v>
      </c>
      <c r="H8" s="175" t="s">
        <v>63</v>
      </c>
      <c r="I8" s="176" t="s">
        <v>64</v>
      </c>
      <c r="J8" s="177"/>
      <c r="K8" s="175" t="s">
        <v>98</v>
      </c>
      <c r="L8" s="175"/>
    </row>
    <row r="9" spans="1:12" ht="12.75">
      <c r="A9" s="184"/>
      <c r="B9" s="184"/>
      <c r="C9" s="184"/>
      <c r="D9" s="175"/>
      <c r="E9" s="175"/>
      <c r="F9" s="175"/>
      <c r="G9" s="175"/>
      <c r="H9" s="175"/>
      <c r="I9" s="178"/>
      <c r="J9" s="179"/>
      <c r="K9" s="175"/>
      <c r="L9" s="175"/>
    </row>
    <row r="10" spans="1:12" ht="21" customHeight="1">
      <c r="A10" s="184"/>
      <c r="B10" s="184"/>
      <c r="C10" s="184"/>
      <c r="D10" s="175"/>
      <c r="E10" s="175"/>
      <c r="F10" s="175"/>
      <c r="G10" s="175"/>
      <c r="H10" s="175"/>
      <c r="I10" s="180"/>
      <c r="J10" s="181"/>
      <c r="K10" s="175"/>
      <c r="L10" s="175"/>
    </row>
    <row r="11" spans="1:12" ht="12.7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  <c r="H11" s="27">
        <v>8</v>
      </c>
      <c r="I11" s="28"/>
      <c r="J11" s="29">
        <v>9</v>
      </c>
      <c r="K11" s="27">
        <v>10</v>
      </c>
      <c r="L11" s="27">
        <v>11</v>
      </c>
    </row>
    <row r="12" spans="1:12" ht="42" customHeight="1">
      <c r="A12" s="30">
        <v>1</v>
      </c>
      <c r="B12" s="31" t="s">
        <v>22</v>
      </c>
      <c r="C12" s="31" t="s">
        <v>33</v>
      </c>
      <c r="D12" s="14" t="s">
        <v>152</v>
      </c>
      <c r="E12" s="32">
        <f aca="true" t="shared" si="0" ref="E12:E18">F12</f>
        <v>1193500</v>
      </c>
      <c r="F12" s="33">
        <f>G12+H12</f>
        <v>1193500</v>
      </c>
      <c r="G12" s="32">
        <v>1193500</v>
      </c>
      <c r="H12" s="32">
        <v>0</v>
      </c>
      <c r="I12" s="34"/>
      <c r="J12" s="35"/>
      <c r="K12" s="32"/>
      <c r="L12" s="36" t="s">
        <v>70</v>
      </c>
    </row>
    <row r="13" spans="1:12" ht="45.75" customHeight="1">
      <c r="A13" s="53">
        <v>2</v>
      </c>
      <c r="B13" s="54" t="s">
        <v>38</v>
      </c>
      <c r="C13" s="54" t="s">
        <v>39</v>
      </c>
      <c r="D13" s="127" t="s">
        <v>182</v>
      </c>
      <c r="E13" s="50">
        <f t="shared" si="0"/>
        <v>493000</v>
      </c>
      <c r="F13" s="55">
        <f>G13</f>
        <v>493000</v>
      </c>
      <c r="G13" s="50">
        <v>493000</v>
      </c>
      <c r="H13" s="50"/>
      <c r="I13" s="48"/>
      <c r="J13" s="49"/>
      <c r="K13" s="51"/>
      <c r="L13" s="52" t="s">
        <v>70</v>
      </c>
    </row>
    <row r="14" spans="1:12" ht="30" customHeight="1">
      <c r="A14" s="53">
        <v>3</v>
      </c>
      <c r="B14" s="54" t="s">
        <v>38</v>
      </c>
      <c r="C14" s="54" t="s">
        <v>39</v>
      </c>
      <c r="D14" s="127" t="s">
        <v>153</v>
      </c>
      <c r="E14" s="50">
        <f>F14</f>
        <v>175000</v>
      </c>
      <c r="F14" s="55">
        <f>G14</f>
        <v>175000</v>
      </c>
      <c r="G14" s="50">
        <v>175000</v>
      </c>
      <c r="H14" s="50"/>
      <c r="I14" s="48"/>
      <c r="J14" s="49"/>
      <c r="K14" s="51"/>
      <c r="L14" s="52" t="s">
        <v>70</v>
      </c>
    </row>
    <row r="15" spans="1:12" ht="39.75" customHeight="1">
      <c r="A15" s="53">
        <v>4</v>
      </c>
      <c r="B15" s="54" t="s">
        <v>38</v>
      </c>
      <c r="C15" s="54" t="s">
        <v>39</v>
      </c>
      <c r="D15" s="127" t="s">
        <v>154</v>
      </c>
      <c r="E15" s="50">
        <f t="shared" si="0"/>
        <v>30000</v>
      </c>
      <c r="F15" s="55">
        <f>G15</f>
        <v>30000</v>
      </c>
      <c r="G15" s="50">
        <v>30000</v>
      </c>
      <c r="H15" s="50"/>
      <c r="I15" s="128"/>
      <c r="J15" s="35"/>
      <c r="K15" s="51"/>
      <c r="L15" s="52" t="s">
        <v>70</v>
      </c>
    </row>
    <row r="16" spans="1:12" s="24" customFormat="1" ht="31.5" customHeight="1">
      <c r="A16" s="30">
        <v>5</v>
      </c>
      <c r="B16" s="31" t="s">
        <v>27</v>
      </c>
      <c r="C16" s="31" t="s">
        <v>47</v>
      </c>
      <c r="D16" s="14" t="s">
        <v>97</v>
      </c>
      <c r="E16" s="32">
        <f t="shared" si="0"/>
        <v>48134</v>
      </c>
      <c r="F16" s="33">
        <f>G16+H16+J16</f>
        <v>48134</v>
      </c>
      <c r="G16" s="32">
        <v>48134</v>
      </c>
      <c r="H16" s="32"/>
      <c r="I16" s="39"/>
      <c r="J16" s="40"/>
      <c r="K16" s="37"/>
      <c r="L16" s="38" t="s">
        <v>100</v>
      </c>
    </row>
    <row r="17" spans="1:12" s="24" customFormat="1" ht="30" customHeight="1">
      <c r="A17" s="30">
        <v>6</v>
      </c>
      <c r="B17" s="31" t="s">
        <v>54</v>
      </c>
      <c r="C17" s="31" t="s">
        <v>101</v>
      </c>
      <c r="D17" s="14" t="s">
        <v>102</v>
      </c>
      <c r="E17" s="32">
        <f t="shared" si="0"/>
        <v>1000</v>
      </c>
      <c r="F17" s="33">
        <f>G17</f>
        <v>1000</v>
      </c>
      <c r="G17" s="32">
        <v>1000</v>
      </c>
      <c r="H17" s="32"/>
      <c r="I17" s="34"/>
      <c r="J17" s="35"/>
      <c r="K17" s="37"/>
      <c r="L17" s="38" t="s">
        <v>70</v>
      </c>
    </row>
    <row r="18" spans="1:12" s="24" customFormat="1" ht="26.25" customHeight="1">
      <c r="A18" s="30">
        <v>7</v>
      </c>
      <c r="B18" s="31" t="s">
        <v>55</v>
      </c>
      <c r="C18" s="31" t="s">
        <v>83</v>
      </c>
      <c r="D18" s="14" t="s">
        <v>103</v>
      </c>
      <c r="E18" s="32">
        <f t="shared" si="0"/>
        <v>322000</v>
      </c>
      <c r="F18" s="33">
        <f>G18+K18</f>
        <v>322000</v>
      </c>
      <c r="G18" s="32">
        <v>113009</v>
      </c>
      <c r="H18" s="34"/>
      <c r="I18" s="39"/>
      <c r="J18" s="40"/>
      <c r="K18" s="41">
        <v>208991</v>
      </c>
      <c r="L18" s="38" t="s">
        <v>70</v>
      </c>
    </row>
    <row r="19" spans="1:12" s="24" customFormat="1" ht="19.5" customHeight="1">
      <c r="A19" s="182" t="s">
        <v>85</v>
      </c>
      <c r="B19" s="182"/>
      <c r="C19" s="182"/>
      <c r="D19" s="182"/>
      <c r="E19" s="33">
        <f>SUM(E12:E18)</f>
        <v>2262634</v>
      </c>
      <c r="F19" s="33">
        <f>SUM(F12:F18)</f>
        <v>2262634</v>
      </c>
      <c r="G19" s="33">
        <f>SUM(G12:G18)</f>
        <v>2053643</v>
      </c>
      <c r="H19" s="42">
        <f>SUM(H12:H16)</f>
        <v>0</v>
      </c>
      <c r="I19" s="42"/>
      <c r="J19" s="43">
        <f>SUM(J12:J16)</f>
        <v>0</v>
      </c>
      <c r="K19" s="43">
        <f>SUM(K12:K18)</f>
        <v>208991</v>
      </c>
      <c r="L19" s="33"/>
    </row>
    <row r="20" spans="1:11" s="24" customFormat="1" ht="6" customHeight="1">
      <c r="A20" s="23"/>
      <c r="B20" s="23"/>
      <c r="C20" s="23"/>
      <c r="D20" s="23"/>
      <c r="E20" s="23"/>
      <c r="F20" s="44"/>
      <c r="G20" s="23"/>
      <c r="K20" s="45"/>
    </row>
    <row r="21" spans="1:10" s="24" customFormat="1" ht="12.75">
      <c r="A21" s="23"/>
      <c r="B21" s="23"/>
      <c r="C21" s="15" t="s">
        <v>87</v>
      </c>
      <c r="D21" s="23"/>
      <c r="E21" s="23"/>
      <c r="F21" s="23"/>
      <c r="G21" s="23"/>
      <c r="J21" s="46"/>
    </row>
    <row r="22" spans="1:10" s="24" customFormat="1" ht="12.75">
      <c r="A22" s="23"/>
      <c r="B22" s="23"/>
      <c r="C22" s="15" t="s">
        <v>86</v>
      </c>
      <c r="D22" s="15"/>
      <c r="E22" s="15"/>
      <c r="F22" s="15"/>
      <c r="G22" s="15"/>
      <c r="H22" s="47"/>
      <c r="I22" s="47"/>
      <c r="J22" s="47"/>
    </row>
    <row r="23" spans="1:10" s="24" customFormat="1" ht="12.75">
      <c r="A23" s="23"/>
      <c r="B23" s="23"/>
      <c r="C23" s="15" t="s">
        <v>69</v>
      </c>
      <c r="D23" s="15"/>
      <c r="E23" s="15"/>
      <c r="F23" s="15"/>
      <c r="G23" s="15"/>
      <c r="H23" s="47"/>
      <c r="I23" s="47"/>
      <c r="J23" s="47"/>
    </row>
    <row r="24" spans="1:10" s="24" customFormat="1" ht="12.75">
      <c r="A24" s="23"/>
      <c r="B24" s="23"/>
      <c r="C24" s="15" t="s">
        <v>181</v>
      </c>
      <c r="D24" s="15"/>
      <c r="E24" s="15"/>
      <c r="F24" s="15"/>
      <c r="G24" s="15"/>
      <c r="H24" s="47"/>
      <c r="I24" s="47"/>
      <c r="J24" s="47"/>
    </row>
  </sheetData>
  <sheetProtection/>
  <mergeCells count="15">
    <mergeCell ref="A4:L4"/>
    <mergeCell ref="A6:A10"/>
    <mergeCell ref="B6:B10"/>
    <mergeCell ref="C6:C10"/>
    <mergeCell ref="D6:D10"/>
    <mergeCell ref="E6:E10"/>
    <mergeCell ref="F6:K6"/>
    <mergeCell ref="L6:L10"/>
    <mergeCell ref="F7:F10"/>
    <mergeCell ref="G7:K7"/>
    <mergeCell ref="G8:G10"/>
    <mergeCell ref="H8:H10"/>
    <mergeCell ref="I8:J10"/>
    <mergeCell ref="K8:K10"/>
    <mergeCell ref="A19:D19"/>
  </mergeCells>
  <printOptions horizontalCentered="1"/>
  <pageMargins left="0.5905511811023623" right="0.5905511811023623" top="0.6692913385826772" bottom="0.393700787401574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24"/>
  <sheetViews>
    <sheetView zoomScalePageLayoutView="0" workbookViewId="0" topLeftCell="A13">
      <selection activeCell="F17" sqref="F17"/>
    </sheetView>
  </sheetViews>
  <sheetFormatPr defaultColWidth="9.00390625" defaultRowHeight="12.75"/>
  <cols>
    <col min="1" max="1" width="5.625" style="1" customWidth="1"/>
    <col min="2" max="2" width="31.125" style="1" customWidth="1"/>
    <col min="3" max="3" width="11.125" style="1" customWidth="1"/>
    <col min="4" max="4" width="11.75390625" style="1" customWidth="1"/>
    <col min="5" max="5" width="10.875" style="1" customWidth="1"/>
    <col min="6" max="6" width="13.00390625" style="1" customWidth="1"/>
    <col min="7" max="7" width="14.12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79" ht="17.25" customHeight="1">
      <c r="A1" s="22" t="s">
        <v>99</v>
      </c>
      <c r="C1" s="12"/>
      <c r="D1" s="12"/>
      <c r="E1" s="12"/>
      <c r="G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79" ht="15">
      <c r="A2" s="10" t="s">
        <v>197</v>
      </c>
      <c r="C2" s="12"/>
      <c r="D2" s="12"/>
      <c r="E2" s="12"/>
      <c r="G2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7:79" ht="12.75">
      <c r="G3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7:79" ht="17.25" customHeight="1">
      <c r="G4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ht="20.25" customHeight="1">
      <c r="A5" s="186" t="s">
        <v>155</v>
      </c>
      <c r="B5" s="186"/>
      <c r="C5" s="186"/>
      <c r="D5" s="186"/>
      <c r="E5" s="186"/>
      <c r="F5" s="186"/>
      <c r="G5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ht="14.25" customHeight="1">
      <c r="A6" s="3"/>
      <c r="G6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6:79" ht="15.75" customHeight="1">
      <c r="F7" s="2" t="s">
        <v>15</v>
      </c>
      <c r="G7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ht="14.25" customHeight="1">
      <c r="A8" s="187" t="s">
        <v>16</v>
      </c>
      <c r="B8" s="187" t="s">
        <v>5</v>
      </c>
      <c r="C8" s="188" t="s">
        <v>17</v>
      </c>
      <c r="D8" s="188" t="s">
        <v>105</v>
      </c>
      <c r="E8" s="188" t="s">
        <v>106</v>
      </c>
      <c r="F8" s="188" t="s">
        <v>107</v>
      </c>
      <c r="G8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ht="19.5" customHeight="1">
      <c r="A9" s="187"/>
      <c r="B9" s="187"/>
      <c r="C9" s="187"/>
      <c r="D9" s="188"/>
      <c r="E9" s="188"/>
      <c r="F9" s="188"/>
      <c r="G9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ht="3" customHeight="1">
      <c r="A10" s="187"/>
      <c r="B10" s="187"/>
      <c r="C10" s="187"/>
      <c r="D10" s="188"/>
      <c r="E10" s="188"/>
      <c r="F10" s="188"/>
      <c r="G10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ht="1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ht="33.75" customHeight="1">
      <c r="A12" s="185" t="s">
        <v>10</v>
      </c>
      <c r="B12" s="185"/>
      <c r="C12" s="5"/>
      <c r="D12" s="56">
        <f>D13+D14+D15+D16</f>
        <v>947694</v>
      </c>
      <c r="E12" s="56">
        <f>E13+E14+E15+E16</f>
        <v>16764</v>
      </c>
      <c r="F12" s="56">
        <f>F13+F14+F15+F16</f>
        <v>964458</v>
      </c>
      <c r="G12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ht="56.25" customHeight="1">
      <c r="A13" s="20" t="s">
        <v>7</v>
      </c>
      <c r="B13" s="11" t="s">
        <v>137</v>
      </c>
      <c r="C13" s="16" t="s">
        <v>94</v>
      </c>
      <c r="D13" s="57">
        <v>0</v>
      </c>
      <c r="E13" s="57"/>
      <c r="F13" s="57">
        <f>D13+E13</f>
        <v>0</v>
      </c>
      <c r="G13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ht="36.75" customHeight="1">
      <c r="A14" s="20" t="s">
        <v>8</v>
      </c>
      <c r="B14" s="11" t="s">
        <v>79</v>
      </c>
      <c r="C14" s="16" t="s">
        <v>11</v>
      </c>
      <c r="D14" s="57">
        <v>947694</v>
      </c>
      <c r="E14" s="57">
        <v>-178574</v>
      </c>
      <c r="F14" s="57">
        <f>D14+E14</f>
        <v>769120</v>
      </c>
      <c r="G14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ht="30" customHeight="1">
      <c r="A15" s="20" t="s">
        <v>9</v>
      </c>
      <c r="B15" s="21" t="s">
        <v>80</v>
      </c>
      <c r="C15" s="16" t="s">
        <v>12</v>
      </c>
      <c r="D15" s="57">
        <v>0</v>
      </c>
      <c r="E15" s="57">
        <v>0</v>
      </c>
      <c r="F15" s="57">
        <f>D15+E15</f>
        <v>0</v>
      </c>
      <c r="G15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ht="30" customHeight="1">
      <c r="A16" s="20" t="s">
        <v>134</v>
      </c>
      <c r="B16" s="11" t="s">
        <v>133</v>
      </c>
      <c r="C16" s="16" t="s">
        <v>141</v>
      </c>
      <c r="D16" s="57">
        <v>0</v>
      </c>
      <c r="E16" s="57">
        <v>195338</v>
      </c>
      <c r="F16" s="57">
        <f>D16+E16</f>
        <v>195338</v>
      </c>
      <c r="G16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79" ht="33.75" customHeight="1">
      <c r="A17" s="185" t="s">
        <v>19</v>
      </c>
      <c r="B17" s="185"/>
      <c r="C17" s="16"/>
      <c r="D17" s="56">
        <f>D18+D19+D20</f>
        <v>1606685</v>
      </c>
      <c r="E17" s="56">
        <f>E18+E19+E20</f>
        <v>0</v>
      </c>
      <c r="F17" s="56">
        <f>F18+F19+F20</f>
        <v>1606685</v>
      </c>
      <c r="G17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1:79" ht="57.75" customHeight="1">
      <c r="A18" s="20" t="s">
        <v>7</v>
      </c>
      <c r="B18" s="11" t="s">
        <v>95</v>
      </c>
      <c r="C18" s="16" t="s">
        <v>96</v>
      </c>
      <c r="D18" s="57">
        <v>1206685</v>
      </c>
      <c r="E18" s="57">
        <v>0</v>
      </c>
      <c r="F18" s="57">
        <f>D18+E18</f>
        <v>1206685</v>
      </c>
      <c r="G18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1:6" ht="39.75" customHeight="1">
      <c r="A19" s="20" t="s">
        <v>8</v>
      </c>
      <c r="B19" s="11" t="s">
        <v>81</v>
      </c>
      <c r="C19" s="16" t="s">
        <v>13</v>
      </c>
      <c r="D19" s="57">
        <v>400000</v>
      </c>
      <c r="E19" s="57">
        <v>0</v>
      </c>
      <c r="F19" s="57">
        <f>D19+E19</f>
        <v>400000</v>
      </c>
    </row>
    <row r="20" spans="1:6" ht="35.25" customHeight="1">
      <c r="A20" s="20" t="s">
        <v>9</v>
      </c>
      <c r="B20" s="11" t="s">
        <v>82</v>
      </c>
      <c r="C20" s="16" t="s">
        <v>14</v>
      </c>
      <c r="D20" s="57">
        <v>0</v>
      </c>
      <c r="E20" s="57">
        <v>0</v>
      </c>
      <c r="F20" s="57">
        <f>D20+E20</f>
        <v>0</v>
      </c>
    </row>
    <row r="21" spans="4:6" ht="12.75">
      <c r="D21" s="58"/>
      <c r="E21" s="58"/>
      <c r="F21" s="58"/>
    </row>
    <row r="22" spans="4:6" ht="21.75" customHeight="1">
      <c r="D22" s="58"/>
      <c r="E22" s="58"/>
      <c r="F22" s="58"/>
    </row>
    <row r="24" ht="12.75">
      <c r="A24" s="8"/>
    </row>
  </sheetData>
  <sheetProtection/>
  <mergeCells count="9">
    <mergeCell ref="A12:B12"/>
    <mergeCell ref="A17:B17"/>
    <mergeCell ref="A5:F5"/>
    <mergeCell ref="A8:A10"/>
    <mergeCell ref="B8:B10"/>
    <mergeCell ref="C8:C10"/>
    <mergeCell ref="D8:D10"/>
    <mergeCell ref="E8:E10"/>
    <mergeCell ref="F8:F10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6">
      <selection activeCell="F26" sqref="F26"/>
    </sheetView>
  </sheetViews>
  <sheetFormatPr defaultColWidth="9.00390625" defaultRowHeight="12.75"/>
  <cols>
    <col min="1" max="1" width="8.00390625" style="0" customWidth="1"/>
    <col min="2" max="2" width="10.375" style="0" customWidth="1"/>
    <col min="3" max="3" width="31.375" style="0" customWidth="1"/>
    <col min="4" max="4" width="13.625" style="0" bestFit="1" customWidth="1"/>
    <col min="5" max="5" width="10.875" style="0" customWidth="1"/>
    <col min="6" max="6" width="13.625" style="0" bestFit="1" customWidth="1"/>
  </cols>
  <sheetData>
    <row r="1" spans="3:5" ht="18.75" customHeight="1">
      <c r="C1" s="191" t="s">
        <v>178</v>
      </c>
      <c r="D1" s="191"/>
      <c r="E1" s="191"/>
    </row>
    <row r="2" spans="3:5" ht="22.5" customHeight="1">
      <c r="C2" s="192" t="s">
        <v>179</v>
      </c>
      <c r="D2" s="192"/>
      <c r="E2" s="192"/>
    </row>
    <row r="3" ht="12" customHeight="1"/>
    <row r="4" spans="1:6" ht="30" customHeight="1">
      <c r="A4" s="193" t="s">
        <v>160</v>
      </c>
      <c r="B4" s="193"/>
      <c r="C4" s="193"/>
      <c r="D4" s="193"/>
      <c r="E4" s="193"/>
      <c r="F4" s="193"/>
    </row>
    <row r="5" ht="6.75" customHeight="1"/>
    <row r="6" ht="6.75" customHeight="1" thickBot="1"/>
    <row r="7" spans="1:6" ht="29.25" customHeight="1" thickTop="1">
      <c r="A7" s="194" t="s">
        <v>3</v>
      </c>
      <c r="B7" s="196" t="s">
        <v>4</v>
      </c>
      <c r="C7" s="196" t="s">
        <v>5</v>
      </c>
      <c r="D7" s="196" t="s">
        <v>161</v>
      </c>
      <c r="E7" s="196"/>
      <c r="F7" s="198"/>
    </row>
    <row r="8" spans="1:6" ht="27.75" customHeight="1">
      <c r="A8" s="195"/>
      <c r="B8" s="197"/>
      <c r="C8" s="197"/>
      <c r="D8" s="129" t="s">
        <v>162</v>
      </c>
      <c r="E8" s="130" t="s">
        <v>163</v>
      </c>
      <c r="F8" s="131" t="s">
        <v>164</v>
      </c>
    </row>
    <row r="9" spans="1:6" ht="13.5" thickBot="1">
      <c r="A9" s="132">
        <v>1</v>
      </c>
      <c r="B9" s="133">
        <v>2</v>
      </c>
      <c r="C9" s="133">
        <v>3</v>
      </c>
      <c r="D9" s="133">
        <v>4</v>
      </c>
      <c r="E9" s="133">
        <v>5</v>
      </c>
      <c r="F9" s="134">
        <v>6</v>
      </c>
    </row>
    <row r="10" spans="1:6" ht="29.25" customHeight="1" thickTop="1">
      <c r="A10" s="189" t="s">
        <v>165</v>
      </c>
      <c r="B10" s="190"/>
      <c r="C10" s="135" t="s">
        <v>88</v>
      </c>
      <c r="D10" s="136">
        <f>D13+D14+D15</f>
        <v>277900</v>
      </c>
      <c r="E10" s="136">
        <f>E13+E14+E15</f>
        <v>0</v>
      </c>
      <c r="F10" s="136">
        <f>SUM(F11:F13)</f>
        <v>15797</v>
      </c>
    </row>
    <row r="11" spans="1:6" ht="101.25" customHeight="1">
      <c r="A11" s="137">
        <v>600</v>
      </c>
      <c r="B11" s="138">
        <v>60014</v>
      </c>
      <c r="C11" s="139" t="s">
        <v>166</v>
      </c>
      <c r="D11" s="140"/>
      <c r="E11" s="141"/>
      <c r="F11" s="142">
        <v>10000</v>
      </c>
    </row>
    <row r="12" spans="1:6" ht="42" customHeight="1">
      <c r="A12" s="137">
        <v>754</v>
      </c>
      <c r="B12" s="138">
        <v>75410</v>
      </c>
      <c r="C12" s="143" t="s">
        <v>167</v>
      </c>
      <c r="D12" s="141"/>
      <c r="E12" s="141"/>
      <c r="F12" s="142">
        <v>5000</v>
      </c>
    </row>
    <row r="13" spans="1:6" ht="66" customHeight="1">
      <c r="A13" s="137">
        <v>801</v>
      </c>
      <c r="B13" s="138">
        <v>80195</v>
      </c>
      <c r="C13" s="143" t="s">
        <v>168</v>
      </c>
      <c r="D13" s="141"/>
      <c r="E13" s="141"/>
      <c r="F13" s="142">
        <v>797</v>
      </c>
    </row>
    <row r="14" spans="1:6" ht="23.25" customHeight="1">
      <c r="A14" s="144">
        <v>921</v>
      </c>
      <c r="B14" s="5">
        <v>92109</v>
      </c>
      <c r="C14" s="145" t="s">
        <v>169</v>
      </c>
      <c r="D14" s="141">
        <v>133000</v>
      </c>
      <c r="E14" s="141"/>
      <c r="F14" s="142"/>
    </row>
    <row r="15" spans="1:6" ht="34.5" customHeight="1" thickBot="1">
      <c r="A15" s="144">
        <v>921</v>
      </c>
      <c r="B15" s="5">
        <v>92116</v>
      </c>
      <c r="C15" s="145" t="s">
        <v>170</v>
      </c>
      <c r="D15" s="141">
        <v>144900</v>
      </c>
      <c r="E15" s="141"/>
      <c r="F15" s="142"/>
    </row>
    <row r="16" spans="1:6" ht="50.25" customHeight="1" thickTop="1">
      <c r="A16" s="189" t="s">
        <v>171</v>
      </c>
      <c r="B16" s="190"/>
      <c r="C16" s="146" t="s">
        <v>88</v>
      </c>
      <c r="D16" s="136">
        <f>D20</f>
        <v>0</v>
      </c>
      <c r="E16" s="136">
        <v>0</v>
      </c>
      <c r="F16" s="147">
        <f>SUM(F17:F20)</f>
        <v>101000</v>
      </c>
    </row>
    <row r="17" spans="1:6" ht="41.25" customHeight="1">
      <c r="A17" s="148" t="s">
        <v>22</v>
      </c>
      <c r="B17" s="149" t="s">
        <v>172</v>
      </c>
      <c r="C17" s="145" t="s">
        <v>173</v>
      </c>
      <c r="D17" s="141"/>
      <c r="E17" s="141"/>
      <c r="F17" s="142">
        <v>15000</v>
      </c>
    </row>
    <row r="18" spans="1:6" ht="41.25" customHeight="1">
      <c r="A18" s="137">
        <v>754</v>
      </c>
      <c r="B18" s="138">
        <v>75412</v>
      </c>
      <c r="C18" s="143" t="s">
        <v>174</v>
      </c>
      <c r="D18" s="141"/>
      <c r="E18" s="141"/>
      <c r="F18" s="142">
        <v>50000</v>
      </c>
    </row>
    <row r="19" spans="1:6" ht="54.75" customHeight="1">
      <c r="A19" s="148" t="s">
        <v>175</v>
      </c>
      <c r="B19" s="149" t="s">
        <v>176</v>
      </c>
      <c r="C19" s="145" t="s">
        <v>183</v>
      </c>
      <c r="D19" s="141"/>
      <c r="E19" s="141"/>
      <c r="F19" s="142">
        <v>6000</v>
      </c>
    </row>
    <row r="20" spans="1:6" ht="68.25" customHeight="1" thickBot="1">
      <c r="A20" s="144">
        <v>926</v>
      </c>
      <c r="B20" s="5">
        <v>92605</v>
      </c>
      <c r="C20" s="145" t="s">
        <v>184</v>
      </c>
      <c r="D20" s="141"/>
      <c r="E20" s="141"/>
      <c r="F20" s="142">
        <v>30000</v>
      </c>
    </row>
    <row r="21" spans="1:6" ht="34.5" customHeight="1" thickBot="1" thickTop="1">
      <c r="A21" s="150" t="s">
        <v>177</v>
      </c>
      <c r="B21" s="151"/>
      <c r="C21" s="152"/>
      <c r="D21" s="153">
        <f>D10+D16</f>
        <v>277900</v>
      </c>
      <c r="E21" s="153">
        <f>E10+E16</f>
        <v>0</v>
      </c>
      <c r="F21" s="154">
        <f>F10+F16</f>
        <v>116797</v>
      </c>
    </row>
    <row r="22" ht="13.5" thickTop="1"/>
  </sheetData>
  <sheetProtection/>
  <mergeCells count="9">
    <mergeCell ref="A10:B10"/>
    <mergeCell ref="A16:B16"/>
    <mergeCell ref="C1:E1"/>
    <mergeCell ref="C2:E2"/>
    <mergeCell ref="A4:F4"/>
    <mergeCell ref="A7:A8"/>
    <mergeCell ref="B7:B8"/>
    <mergeCell ref="C7:C8"/>
    <mergeCell ref="D7:F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6" sqref="E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2014-03-31T08:29:04Z</cp:lastPrinted>
  <dcterms:created xsi:type="dcterms:W3CDTF">1998-12-09T13:02:10Z</dcterms:created>
  <dcterms:modified xsi:type="dcterms:W3CDTF">2014-03-31T08:29:12Z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