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tabRatio="598" activeTab="2"/>
  </bookViews>
  <sheets>
    <sheet name="Uchwała" sheetId="1" r:id="rId1"/>
    <sheet name="Tab. 1" sheetId="2" r:id="rId2"/>
    <sheet name="Tab.  2" sheetId="3" r:id="rId3"/>
    <sheet name="Zał.1" sheetId="4" r:id="rId4"/>
    <sheet name="Arkusz1" sheetId="5" r:id="rId5"/>
    <sheet name="Arkusz2" sheetId="6" r:id="rId6"/>
  </sheets>
  <definedNames/>
  <calcPr fullCalcOnLoad="1"/>
</workbook>
</file>

<file path=xl/sharedStrings.xml><?xml version="1.0" encoding="utf-8"?>
<sst xmlns="http://schemas.openxmlformats.org/spreadsheetml/2006/main" count="154" uniqueCount="133">
  <si>
    <t>Dział</t>
  </si>
  <si>
    <t>Rozdział</t>
  </si>
  <si>
    <t>Treść</t>
  </si>
  <si>
    <t>w złotych</t>
  </si>
  <si>
    <t>w  złotych</t>
  </si>
  <si>
    <t>Lp.</t>
  </si>
  <si>
    <t>Planowane wydatki</t>
  </si>
  <si>
    <t>Rady Gminy w Kiernozi</t>
  </si>
  <si>
    <t>010</t>
  </si>
  <si>
    <t>700</t>
  </si>
  <si>
    <t>750</t>
  </si>
  <si>
    <t>Nazwa</t>
  </si>
  <si>
    <t>01010</t>
  </si>
  <si>
    <t>600</t>
  </si>
  <si>
    <t>60016</t>
  </si>
  <si>
    <t>70005</t>
  </si>
  <si>
    <t>Administracja publiczna</t>
  </si>
  <si>
    <t>Urzędy wojewódzkie</t>
  </si>
  <si>
    <t>75023</t>
  </si>
  <si>
    <t>75095</t>
  </si>
  <si>
    <t>900</t>
  </si>
  <si>
    <t>90003</t>
  </si>
  <si>
    <t>921</t>
  </si>
  <si>
    <t>92195</t>
  </si>
  <si>
    <t>926</t>
  </si>
  <si>
    <t>Ogółem wydatki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</si>
  <si>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</si>
  <si>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</si>
  <si>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</si>
  <si>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</si>
  <si>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</si>
  <si>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</si>
  <si>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</si>
  <si>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</si>
  <si>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Gminny Ośrodek Kultury w Kiernozi</t>
  </si>
  <si>
    <t>Gminna Biblioteka Publiczna w Kiernozi</t>
  </si>
  <si>
    <t>B. Środki i dotacje od innych jst oraz innych jednostek zaliczacznych do sektora finansów publicznych</t>
  </si>
  <si>
    <t>Urząd Gminy                 
w Kiernozi</t>
  </si>
  <si>
    <t>§ 1</t>
  </si>
  <si>
    <t>§ 2</t>
  </si>
  <si>
    <t>§ 3</t>
  </si>
  <si>
    <t>§ 4</t>
  </si>
  <si>
    <t>§ 5</t>
  </si>
  <si>
    <t>92601</t>
  </si>
  <si>
    <t>OGÓŁEM</t>
  </si>
  <si>
    <t>A. Dotacje i środki z budżetu państwa</t>
  </si>
  <si>
    <t>*oznaczenie źródła finansowania</t>
  </si>
  <si>
    <t>Zadania 
statutowe</t>
  </si>
  <si>
    <t>Jednostki budżetowe</t>
  </si>
  <si>
    <t>Razem</t>
  </si>
  <si>
    <t>Wynagrodzenia 
i pochodne</t>
  </si>
  <si>
    <t>Dotacje
na zadania
bieżące</t>
  </si>
  <si>
    <t>Świadczenia 
na rzecz osób fizycznych</t>
  </si>
  <si>
    <t>Obsługa długu</t>
  </si>
  <si>
    <t>w tym</t>
  </si>
  <si>
    <t>Wydatki z udziałem środków UE</t>
  </si>
  <si>
    <t>z udziałem środków UE</t>
  </si>
  <si>
    <t>wniesienie wkładów do spółek prawa handlowego</t>
  </si>
  <si>
    <t>Poręczenia
 i gwarancje</t>
  </si>
  <si>
    <t>Ogółem
(4+13)</t>
  </si>
  <si>
    <t>Razem
wydatki bieżące
(5+8+9+10
+11+12)</t>
  </si>
  <si>
    <t>Razem 
majątkowe
(14+16+17)</t>
  </si>
  <si>
    <t>inwestycje 
i zakupy inwestycyjne</t>
  </si>
  <si>
    <t>zakup i objęcie 
akcji i udziałów</t>
  </si>
  <si>
    <t>Kwota dotacji  /w zł/</t>
  </si>
  <si>
    <t>podmiotowej</t>
  </si>
  <si>
    <t>przedmiotowej</t>
  </si>
  <si>
    <t>celowej</t>
  </si>
  <si>
    <t>Jednostki sektora finansów publicznych</t>
  </si>
  <si>
    <t>Jednostki 
nie należące do sektora finansów publicznych</t>
  </si>
  <si>
    <t>Miasto Płock 
(współfinansowanie obsługi pracowników oświaty w Międzyzakładowej Kasie Zapomogowo-Pożyczkowej)</t>
  </si>
  <si>
    <t xml:space="preserve">        Na podstawie art. 18 ust. 2 pkt 4, pkt 9 lit. c), d) i pkt 10, art.51 ust.2, art.57 oraz art. 58 </t>
  </si>
  <si>
    <t>uchwala, co następuje:</t>
  </si>
  <si>
    <t>Ogółem dotacje</t>
  </si>
  <si>
    <t>Udział we wkładzie własnym Związku Międzygminnego "Bzura"</t>
  </si>
  <si>
    <t>środki 
wymienione
w art. 5 ust. 1 
pkt 2 i 3 u.f.p.</t>
  </si>
  <si>
    <t>Tabela nr 4</t>
  </si>
  <si>
    <t>Związek Międzygminny BZURA</t>
  </si>
  <si>
    <t>90004</t>
  </si>
  <si>
    <t>Rewitalizacja zabytkowego 
parku w Kiernozi</t>
  </si>
  <si>
    <t>Budowa placu zabaw i bieżni 
w Kiernozi</t>
  </si>
  <si>
    <t>01009</t>
  </si>
  <si>
    <t>Dotacja celowa dla spółki wodnej na czyszczenie rowów melioracyjnych i usuwanie awarii</t>
  </si>
  <si>
    <t>Rada Gminy w Kiernozi</t>
  </si>
  <si>
    <t>Wykonanie Uchwały powierza się Wójtowi Gminy Kiernozia.</t>
  </si>
  <si>
    <t xml:space="preserve">Załącznik nr 1 do uchwały budżetowej </t>
  </si>
  <si>
    <t xml:space="preserve">Zadania inwestycyjne w 2014 roku </t>
  </si>
  <si>
    <t>na 2014 rok</t>
  </si>
  <si>
    <t>Dotacje udzielone w 2014 roku z budżetu podmiotom 
należącym i nienależącym do sektora finansów publicznych</t>
  </si>
  <si>
    <r>
      <t xml:space="preserve">Dotacja dla Starostwa Powiatowego w Łowiczu, zgodnie z zawartym porozumieniem w sprawie realizacji projektu pt.: </t>
    </r>
    <r>
      <rPr>
        <b/>
        <i/>
        <sz val="9"/>
        <rFont val="Arial CE"/>
        <family val="0"/>
      </rPr>
      <t>"Modernizacja dróg powiatowych celem zwiększenia bezpieczeństwa oraz dostępności regionu na terenie Powiatu Łowickiego"</t>
    </r>
  </si>
  <si>
    <t>rok budżetowy 2014 
(7+8+9+10)</t>
  </si>
  <si>
    <t>Dotacja na dofinansowanie zakupu samochodu dla Komendy Państwowej Straży Pożarnej w Łowiczu</t>
  </si>
  <si>
    <t>Uporządkowanie gospodarki wodno-ściekowej dla miejscowości Kiernozia etap II</t>
  </si>
  <si>
    <t>do Uchwały Budżetowej z dnia 30.12.2013 r.</t>
  </si>
  <si>
    <t>do Uchwały Budżetowej z dnia 30.12.2013 roku</t>
  </si>
  <si>
    <t xml:space="preserve">Wydatki budżetu związane z realizacją ustawy o utrzymaniu czystości i porządku w gminach na 2014 rok
</t>
  </si>
  <si>
    <t>Dotacja na dofinansowanie zakupu samochodu dla Ochotniczej Straży Pożarnej w Osinach</t>
  </si>
  <si>
    <t>Tabela nr 13</t>
  </si>
  <si>
    <t>Wymiana pieca w 
Domu Nauczyciela w Kiernozi</t>
  </si>
  <si>
    <t>ustawy z dnia 8 marca 1990 roku o samorządzie gminnym (t.j. Dz. U. z 2013 r. poz. 594) oraz art. 211, 212, 214, 239, 242, 258 i 264 ust.3 ustawy z dnia 27 sierpnia  2009 roku o finansach publicznych 
(t.j. Dz. U. z 2013 poz.885 z późn. zm.).</t>
  </si>
  <si>
    <t xml:space="preserve">Dotacja celowa dla stowarzyszeń z terenu Gminy Kiernozia, na prowadzenie działalności w zakresie integracji społecznej </t>
  </si>
  <si>
    <t>Dotacja celowa dla stowarzyszeń z terenu Gminy Kiernozia, na prowadzenie działalności w zakresie organizowania zajęć sportowych dla dzieci i młodzieży</t>
  </si>
  <si>
    <t>Wprowadza się zmiany w uchwale nr XXVII/164/13 z dnia 30 grudnia 2013 roku.</t>
  </si>
  <si>
    <r>
      <t>Uchwała wchodzi w życie z dniem podjęcia i podlega opublikowaniu.</t>
    </r>
    <r>
      <rPr>
        <sz val="10"/>
        <color indexed="8"/>
        <rFont val="Arial"/>
        <family val="2"/>
      </rPr>
      <t xml:space="preserve"> </t>
    </r>
  </si>
  <si>
    <t>zaciągania kredytów na pokrycie występującego w ciągu roku przejściowego deficytu budżetu
do wysokości 100 000 zł,</t>
  </si>
  <si>
    <t xml:space="preserve">          Budowa dróg gminnych
- Wola Stępowska
- Tydówka - Niedzieliska</t>
  </si>
  <si>
    <t xml:space="preserve">         Budowa dróg gminnych
- droga na oś. T.Kościuszki</t>
  </si>
  <si>
    <t xml:space="preserve">          Wykonanie projektów dróg
- oś. T. Kościuszki w Kiernozi
- ul.Ogrodowa w Kiernozi</t>
  </si>
  <si>
    <t xml:space="preserve">z dnia  26 marca 2014 roku       </t>
  </si>
  <si>
    <r>
      <t xml:space="preserve">Tabela nr 4 do uchwały budżetowej - </t>
    </r>
    <r>
      <rPr>
        <b/>
        <i/>
        <sz val="10"/>
        <rFont val="Arial"/>
        <family val="2"/>
      </rPr>
      <t>Zadania inwestycyjne w 2014 roku</t>
    </r>
    <r>
      <rPr>
        <sz val="10"/>
        <rFont val="Arial"/>
        <family val="2"/>
      </rPr>
      <t xml:space="preserve">, otrzymuje brzmienie zgodne z </t>
    </r>
    <r>
      <rPr>
        <b/>
        <sz val="10"/>
        <rFont val="Arial"/>
        <family val="2"/>
      </rPr>
      <t>Tabelą nr 1 do niniejszej uchwały.</t>
    </r>
  </si>
  <si>
    <r>
      <t xml:space="preserve">Tabela nr 13 do uchwały budżetowej - </t>
    </r>
    <r>
      <rPr>
        <b/>
        <i/>
        <sz val="10"/>
        <rFont val="Arial"/>
        <family val="2"/>
      </rPr>
      <t>Wydatki budżetu związane z realizacją ustawy o utrzymaniu czystości i porządku w gminach na 2014 rok</t>
    </r>
    <r>
      <rPr>
        <sz val="10"/>
        <rFont val="Arial"/>
        <family val="2"/>
      </rPr>
      <t xml:space="preserve">, otrzymuje brzmienie zgodne z </t>
    </r>
    <r>
      <rPr>
        <b/>
        <sz val="10"/>
        <rFont val="Arial"/>
        <family val="2"/>
      </rPr>
      <t>Tabelą nr 2 do niniejszej uchwały.</t>
    </r>
  </si>
  <si>
    <r>
      <t xml:space="preserve">Załącznik nr 1 do uchwały budżetowej - </t>
    </r>
    <r>
      <rPr>
        <b/>
        <i/>
        <sz val="10"/>
        <rFont val="Arial"/>
        <family val="2"/>
      </rPr>
      <t>Dotacje udzielone w 2014 roku z budżetu podmiotom należącym i nienależącym do sektora finansów publicznych</t>
    </r>
    <r>
      <rPr>
        <sz val="10"/>
        <rFont val="Arial"/>
        <family val="2"/>
      </rPr>
      <t xml:space="preserve">, otrzymuje brzmienie zgodne z </t>
    </r>
    <r>
      <rPr>
        <b/>
        <sz val="10"/>
        <rFont val="Arial"/>
        <family val="2"/>
      </rPr>
      <t>Załącznikiem nr 1 do niniejszej uchwały.</t>
    </r>
  </si>
  <si>
    <r>
      <t xml:space="preserve">Upoważnienie Wójta Gminy określone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16 ust. 2 uchwały budżetowej, otrzymuje brzmienie:</t>
    </r>
  </si>
  <si>
    <t>§ 6</t>
  </si>
  <si>
    <t>§ 7</t>
  </si>
  <si>
    <t>z dnia 26 marca 2013 roku</t>
  </si>
  <si>
    <t xml:space="preserve">1. </t>
  </si>
  <si>
    <t>2.</t>
  </si>
  <si>
    <t>W Tabeli nr 13 - rozdzielono kwoty wydatków zgodnie ze wskazanymi rozdziałami klasyfikacji budżetowej.</t>
  </si>
  <si>
    <t>3.</t>
  </si>
  <si>
    <t>W Załączniku Nr 1 - zmieniono treść w opisie przyznanej dotacji dla stowarzyszeń ujętą w rozdziale 
92195 i 92605 - usunięto słowo "bieżącej".</t>
  </si>
  <si>
    <t>W Tabeli nr 4 - rozszerzono opis zadań inwestycyjnych dotyczący dróg gminnych oraz projektów dróg 
o wskazanie, których dróg plany dotyczą.</t>
  </si>
  <si>
    <t>4.</t>
  </si>
  <si>
    <t xml:space="preserve">Doprecyzowuje się treść upoważnienia dla Wójta Gminy, dotyczącego zaciągania kredytów na pokrycie przejściowego deficytu budżetu. </t>
  </si>
  <si>
    <t>C. Inne źródła</t>
  </si>
  <si>
    <t>Zmiany wprowadzone w Uchwale dotyczą:</t>
  </si>
  <si>
    <t>UCHWAŁA Nr  XXVIII/182/14</t>
  </si>
  <si>
    <t>Uzasadnienie do Uchwały Rady Gminy w Kiernozi Nr XXVIII/182/14</t>
  </si>
  <si>
    <t>Tabela nr 1 do uchwały nr XXVIII/182/14 z dnia 26.03.2014 roku</t>
  </si>
  <si>
    <t>Tabela nr 2 do uchwały nr XXVIII/182/14  z dnia 26.03.2014 roku</t>
  </si>
  <si>
    <t>Załącznik nr 1 do uchwały nr XXVIII/182/14 z dnia 26.03.2014 r.</t>
  </si>
  <si>
    <r>
      <t xml:space="preserve">w sprawie:  zmiany uchwały XXVII/164/13 w sprawie </t>
    </r>
    <r>
      <rPr>
        <b/>
        <i/>
        <sz val="10"/>
        <color indexed="8"/>
        <rFont val="Arial"/>
        <family val="2"/>
      </rPr>
      <t>uchwalenia budżetu gminy Kiernozia  
                   na rok 2014</t>
    </r>
  </si>
  <si>
    <t>2)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</si>
</sst>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_ ;\-#,##0\ 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0"/>
      <color indexed="10"/>
      <name val="Arial CE"/>
      <family val="0"/>
    </font>
    <font>
      <sz val="11"/>
      <name val="Arial CE"/>
      <family val="0"/>
    </font>
    <font>
      <b/>
      <sz val="13"/>
      <name val="Arial CE"/>
      <family val="2"/>
    </font>
    <font>
      <b/>
      <sz val="9"/>
      <name val="Arial CE"/>
      <family val="0"/>
    </font>
    <font>
      <sz val="13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i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0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23" fillId="0" borderId="0" xfId="0" applyFont="1" applyAlignment="1">
      <alignment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vertical="center"/>
      <protection/>
    </xf>
    <xf numFmtId="0" fontId="4" fillId="0" borderId="10" xfId="0" applyFont="1" applyBorder="1" applyAlignment="1">
      <alignment vertical="center" wrapText="1"/>
    </xf>
    <xf numFmtId="0" fontId="24" fillId="24" borderId="11" xfId="0" applyFont="1" applyFill="1" applyBorder="1" applyAlignment="1">
      <alignment vertical="center" textRotation="90" wrapText="1"/>
    </xf>
    <xf numFmtId="3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6" fillId="20" borderId="10" xfId="55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44" fontId="0" fillId="0" borderId="10" xfId="55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2" xfId="55" applyFont="1" applyBorder="1" applyAlignment="1">
      <alignment horizontal="center" vertical="center" wrapText="1"/>
      <protection/>
    </xf>
    <xf numFmtId="44" fontId="0" fillId="0" borderId="13" xfId="55" applyNumberFormat="1" applyFont="1" applyBorder="1" applyAlignment="1">
      <alignment horizontal="right" vertical="center"/>
      <protection/>
    </xf>
    <xf numFmtId="0" fontId="0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24" fillId="20" borderId="10" xfId="55" applyFont="1" applyFill="1" applyBorder="1" applyAlignment="1">
      <alignment horizontal="center" vertical="center"/>
      <protection/>
    </xf>
    <xf numFmtId="0" fontId="16" fillId="20" borderId="13" xfId="55" applyFont="1" applyFill="1" applyBorder="1" applyAlignment="1">
      <alignment horizontal="center" vertical="center"/>
      <protection/>
    </xf>
    <xf numFmtId="0" fontId="25" fillId="0" borderId="16" xfId="55" applyFont="1" applyBorder="1" applyAlignment="1">
      <alignment horizontal="center" vertical="center"/>
      <protection/>
    </xf>
    <xf numFmtId="0" fontId="25" fillId="0" borderId="17" xfId="55" applyFont="1" applyBorder="1" applyAlignment="1">
      <alignment horizontal="center" vertical="center"/>
      <protection/>
    </xf>
    <xf numFmtId="0" fontId="25" fillId="0" borderId="18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 wrapText="1"/>
      <protection/>
    </xf>
    <xf numFmtId="0" fontId="3" fillId="0" borderId="19" xfId="55" applyFont="1" applyBorder="1" applyAlignment="1">
      <alignment horizontal="right" vertical="center"/>
      <protection/>
    </xf>
    <xf numFmtId="44" fontId="3" fillId="0" borderId="19" xfId="55" applyNumberFormat="1" applyFont="1" applyBorder="1" applyAlignment="1">
      <alignment horizontal="right" vertical="center"/>
      <protection/>
    </xf>
    <xf numFmtId="44" fontId="3" fillId="0" borderId="20" xfId="55" applyNumberFormat="1" applyFont="1" applyBorder="1" applyAlignment="1">
      <alignment horizontal="right" vertical="center"/>
      <protection/>
    </xf>
    <xf numFmtId="0" fontId="3" fillId="0" borderId="19" xfId="0" applyFont="1" applyBorder="1" applyAlignment="1">
      <alignment horizontal="right" vertical="center"/>
    </xf>
    <xf numFmtId="44" fontId="17" fillId="0" borderId="21" xfId="0" applyNumberFormat="1" applyFont="1" applyBorder="1" applyAlignment="1">
      <alignment vertical="center"/>
    </xf>
    <xf numFmtId="44" fontId="3" fillId="0" borderId="21" xfId="55" applyNumberFormat="1" applyFont="1" applyBorder="1" applyAlignment="1">
      <alignment horizontal="right" vertical="center"/>
      <protection/>
    </xf>
    <xf numFmtId="44" fontId="3" fillId="0" borderId="22" xfId="55" applyNumberFormat="1" applyFont="1" applyBorder="1" applyAlignment="1">
      <alignment horizontal="right" vertical="center"/>
      <protection/>
    </xf>
    <xf numFmtId="0" fontId="17" fillId="0" borderId="0" xfId="54" applyFont="1" applyAlignment="1">
      <alignment vertical="center"/>
      <protection/>
    </xf>
    <xf numFmtId="0" fontId="16" fillId="24" borderId="11" xfId="0" applyFont="1" applyFill="1" applyBorder="1" applyAlignment="1">
      <alignment horizontal="center" vertical="center" wrapText="1"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right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23" xfId="56" applyFont="1" applyBorder="1" applyAlignment="1">
      <alignment horizontal="center" vertical="center"/>
      <protection/>
    </xf>
    <xf numFmtId="0" fontId="1" fillId="0" borderId="24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49" fontId="5" fillId="0" borderId="10" xfId="56" applyNumberFormat="1" applyFont="1" applyBorder="1" applyAlignment="1">
      <alignment horizontal="center" vertical="center"/>
      <protection/>
    </xf>
    <xf numFmtId="42" fontId="0" fillId="0" borderId="10" xfId="56" applyNumberFormat="1" applyFont="1" applyBorder="1" applyAlignment="1">
      <alignment vertical="center"/>
      <protection/>
    </xf>
    <xf numFmtId="42" fontId="3" fillId="0" borderId="10" xfId="56" applyNumberFormat="1" applyFont="1" applyBorder="1" applyAlignment="1">
      <alignment vertical="center"/>
      <protection/>
    </xf>
    <xf numFmtId="42" fontId="0" fillId="0" borderId="23" xfId="56" applyNumberFormat="1" applyFont="1" applyBorder="1" applyAlignment="1">
      <alignment vertical="center"/>
      <protection/>
    </xf>
    <xf numFmtId="42" fontId="0" fillId="0" borderId="24" xfId="56" applyNumberFormat="1" applyFont="1" applyBorder="1" applyAlignment="1">
      <alignment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6" fontId="0" fillId="0" borderId="10" xfId="56" applyNumberFormat="1" applyFont="1" applyBorder="1" applyAlignment="1">
      <alignment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42" fontId="0" fillId="0" borderId="25" xfId="56" applyNumberFormat="1" applyFont="1" applyBorder="1" applyAlignment="1">
      <alignment vertical="center"/>
      <protection/>
    </xf>
    <xf numFmtId="42" fontId="0" fillId="0" borderId="26" xfId="56" applyNumberFormat="1" applyFont="1" applyBorder="1" applyAlignment="1">
      <alignment vertical="center" wrapText="1"/>
      <protection/>
    </xf>
    <xf numFmtId="6" fontId="0" fillId="0" borderId="24" xfId="56" applyNumberFormat="1" applyFont="1" applyBorder="1" applyAlignment="1">
      <alignment vertical="center" wrapText="1"/>
      <protection/>
    </xf>
    <xf numFmtId="42" fontId="3" fillId="0" borderId="23" xfId="56" applyNumberFormat="1" applyFont="1" applyBorder="1" applyAlignment="1">
      <alignment vertical="center"/>
      <protection/>
    </xf>
    <xf numFmtId="42" fontId="3" fillId="0" borderId="24" xfId="56" applyNumberFormat="1" applyFont="1" applyBorder="1" applyAlignment="1">
      <alignment vertical="center"/>
      <protection/>
    </xf>
    <xf numFmtId="42" fontId="0" fillId="0" borderId="0" xfId="56" applyNumberFormat="1" applyAlignment="1">
      <alignment vertical="center"/>
      <protection/>
    </xf>
    <xf numFmtId="0" fontId="0" fillId="0" borderId="0" xfId="56" applyFont="1">
      <alignment/>
      <protection/>
    </xf>
    <xf numFmtId="0" fontId="19" fillId="0" borderId="0" xfId="56" applyFont="1">
      <alignment/>
      <protection/>
    </xf>
    <xf numFmtId="0" fontId="5" fillId="0" borderId="0" xfId="56" applyFont="1">
      <alignment/>
      <protection/>
    </xf>
    <xf numFmtId="42" fontId="0" fillId="0" borderId="27" xfId="56" applyNumberFormat="1" applyFont="1" applyBorder="1" applyAlignment="1">
      <alignment horizontal="center" vertical="center"/>
      <protection/>
    </xf>
    <xf numFmtId="42" fontId="0" fillId="0" borderId="28" xfId="56" applyNumberFormat="1" applyFont="1" applyBorder="1" applyAlignment="1">
      <alignment vertical="center" wrapText="1"/>
      <protection/>
    </xf>
    <xf numFmtId="0" fontId="15" fillId="0" borderId="0" xfId="54" applyFont="1" applyAlignment="1">
      <alignment vertical="center"/>
      <protection/>
    </xf>
    <xf numFmtId="0" fontId="15" fillId="0" borderId="0" xfId="54" applyFont="1" applyAlignment="1">
      <alignment horizontal="center" vertical="center"/>
      <protection/>
    </xf>
    <xf numFmtId="0" fontId="10" fillId="0" borderId="0" xfId="54" applyFont="1" applyAlignment="1">
      <alignment horizontal="center"/>
      <protection/>
    </xf>
    <xf numFmtId="0" fontId="8" fillId="0" borderId="10" xfId="54" applyFont="1" applyBorder="1" applyAlignment="1">
      <alignment horizontal="center" vertical="center" wrapText="1"/>
      <protection/>
    </xf>
    <xf numFmtId="49" fontId="45" fillId="0" borderId="10" xfId="54" applyNumberFormat="1" applyFont="1" applyBorder="1" applyAlignment="1">
      <alignment horizontal="center" vertical="center" wrapText="1"/>
      <protection/>
    </xf>
    <xf numFmtId="0" fontId="45" fillId="0" borderId="10" xfId="54" applyFont="1" applyBorder="1" applyAlignment="1">
      <alignment horizontal="left" vertical="center" wrapText="1"/>
      <protection/>
    </xf>
    <xf numFmtId="3" fontId="45" fillId="0" borderId="10" xfId="54" applyNumberFormat="1" applyFont="1" applyBorder="1" applyAlignment="1">
      <alignment horizontal="right" vertical="center" wrapText="1"/>
      <protection/>
    </xf>
    <xf numFmtId="49" fontId="46" fillId="0" borderId="10" xfId="54" applyNumberFormat="1" applyFont="1" applyBorder="1" applyAlignment="1">
      <alignment horizontal="center" vertical="center" wrapText="1"/>
      <protection/>
    </xf>
    <xf numFmtId="49" fontId="47" fillId="0" borderId="10" xfId="54" applyNumberFormat="1" applyFont="1" applyBorder="1" applyAlignment="1">
      <alignment horizontal="center" vertical="center" wrapText="1"/>
      <protection/>
    </xf>
    <xf numFmtId="0" fontId="47" fillId="0" borderId="10" xfId="54" applyFont="1" applyBorder="1" applyAlignment="1">
      <alignment horizontal="left" vertical="center" wrapText="1"/>
      <protection/>
    </xf>
    <xf numFmtId="3" fontId="47" fillId="0" borderId="10" xfId="54" applyNumberFormat="1" applyFont="1" applyBorder="1" applyAlignment="1">
      <alignment horizontal="right" vertical="center" wrapText="1"/>
      <protection/>
    </xf>
    <xf numFmtId="3" fontId="11" fillId="0" borderId="10" xfId="54" applyNumberFormat="1" applyFont="1" applyBorder="1" applyAlignment="1">
      <alignment horizontal="right" vertical="center" wrapText="1"/>
      <protection/>
    </xf>
    <xf numFmtId="42" fontId="0" fillId="0" borderId="29" xfId="56" applyNumberFormat="1" applyFont="1" applyBorder="1" applyAlignment="1">
      <alignment horizontal="center" vertical="center"/>
      <protection/>
    </xf>
    <xf numFmtId="6" fontId="0" fillId="0" borderId="29" xfId="56" applyNumberFormat="1" applyFont="1" applyBorder="1" applyAlignment="1">
      <alignment horizontal="center" vertical="center" wrapText="1"/>
      <protection/>
    </xf>
    <xf numFmtId="0" fontId="1" fillId="0" borderId="30" xfId="56" applyFont="1" applyBorder="1" applyAlignment="1">
      <alignment horizontal="center" vertical="center" wrapText="1"/>
      <protection/>
    </xf>
    <xf numFmtId="0" fontId="5" fillId="0" borderId="29" xfId="56" applyFont="1" applyBorder="1" applyAlignment="1">
      <alignment horizontal="center" vertical="center"/>
      <protection/>
    </xf>
    <xf numFmtId="49" fontId="5" fillId="0" borderId="29" xfId="56" applyNumberFormat="1" applyFont="1" applyBorder="1" applyAlignment="1">
      <alignment horizontal="center" vertical="center"/>
      <protection/>
    </xf>
    <xf numFmtId="0" fontId="5" fillId="0" borderId="29" xfId="56" applyFont="1" applyBorder="1" applyAlignment="1">
      <alignment horizontal="center" vertical="center" wrapText="1"/>
      <protection/>
    </xf>
    <xf numFmtId="42" fontId="3" fillId="0" borderId="29" xfId="56" applyNumberFormat="1" applyFont="1" applyBorder="1" applyAlignment="1">
      <alignment horizontal="center" vertical="center"/>
      <protection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42" fontId="0" fillId="0" borderId="31" xfId="56" applyNumberFormat="1" applyFont="1" applyBorder="1" applyAlignment="1">
      <alignment horizontal="center" vertical="center"/>
      <protection/>
    </xf>
    <xf numFmtId="42" fontId="0" fillId="0" borderId="32" xfId="56" applyNumberFormat="1" applyFont="1" applyBorder="1" applyAlignment="1">
      <alignment vertical="center" wrapText="1"/>
      <protection/>
    </xf>
    <xf numFmtId="0" fontId="9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42" fontId="0" fillId="0" borderId="23" xfId="56" applyNumberFormat="1" applyFont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/>
    </xf>
    <xf numFmtId="0" fontId="5" fillId="0" borderId="29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3" fillId="0" borderId="0" xfId="54" applyFont="1" applyAlignment="1">
      <alignment vertical="center"/>
      <protection/>
    </xf>
    <xf numFmtId="0" fontId="0" fillId="0" borderId="0" xfId="0" applyFont="1" applyAlignment="1">
      <alignment/>
    </xf>
    <xf numFmtId="0" fontId="17" fillId="0" borderId="0" xfId="56" applyFont="1" applyAlignment="1">
      <alignment vertical="center"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justify" vertical="top"/>
    </xf>
    <xf numFmtId="0" fontId="9" fillId="0" borderId="0" xfId="0" applyFont="1" applyAlignment="1">
      <alignment vertical="top"/>
    </xf>
    <xf numFmtId="0" fontId="16" fillId="20" borderId="10" xfId="56" applyFont="1" applyFill="1" applyBorder="1" applyAlignment="1">
      <alignment horizontal="center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3" fillId="20" borderId="10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left" vertical="center"/>
      <protection/>
    </xf>
    <xf numFmtId="0" fontId="16" fillId="20" borderId="25" xfId="56" applyFont="1" applyFill="1" applyBorder="1" applyAlignment="1">
      <alignment horizontal="center" vertical="center" wrapText="1"/>
      <protection/>
    </xf>
    <xf numFmtId="0" fontId="16" fillId="20" borderId="26" xfId="56" applyFont="1" applyFill="1" applyBorder="1" applyAlignment="1">
      <alignment horizontal="center" vertical="center" wrapText="1"/>
      <protection/>
    </xf>
    <xf numFmtId="0" fontId="16" fillId="20" borderId="31" xfId="56" applyFont="1" applyFill="1" applyBorder="1" applyAlignment="1">
      <alignment horizontal="center" vertical="center" wrapText="1"/>
      <protection/>
    </xf>
    <xf numFmtId="0" fontId="16" fillId="20" borderId="32" xfId="56" applyFont="1" applyFill="1" applyBorder="1" applyAlignment="1">
      <alignment horizontal="center" vertical="center" wrapText="1"/>
      <protection/>
    </xf>
    <xf numFmtId="0" fontId="16" fillId="20" borderId="27" xfId="56" applyFont="1" applyFill="1" applyBorder="1" applyAlignment="1">
      <alignment horizontal="center" vertical="center" wrapText="1"/>
      <protection/>
    </xf>
    <xf numFmtId="0" fontId="16" fillId="20" borderId="28" xfId="56" applyFont="1" applyFill="1" applyBorder="1" applyAlignment="1">
      <alignment horizontal="center" vertical="center" wrapText="1"/>
      <protection/>
    </xf>
    <xf numFmtId="0" fontId="45" fillId="0" borderId="10" xfId="54" applyFont="1" applyBorder="1" applyAlignment="1">
      <alignment horizontal="center" vertical="center" wrapText="1"/>
      <protection/>
    </xf>
    <xf numFmtId="0" fontId="7" fillId="20" borderId="10" xfId="54" applyFont="1" applyFill="1" applyBorder="1" applyAlignment="1">
      <alignment horizontal="center" vertical="center" wrapText="1"/>
      <protection/>
    </xf>
    <xf numFmtId="0" fontId="43" fillId="20" borderId="10" xfId="54" applyFont="1" applyFill="1" applyBorder="1" applyAlignment="1">
      <alignment horizontal="center" vertical="center" wrapText="1"/>
      <protection/>
    </xf>
    <xf numFmtId="0" fontId="24" fillId="24" borderId="30" xfId="0" applyFont="1" applyFill="1" applyBorder="1" applyAlignment="1">
      <alignment horizontal="center" vertical="center" textRotation="90" wrapText="1"/>
    </xf>
    <xf numFmtId="0" fontId="24" fillId="24" borderId="29" xfId="0" applyFont="1" applyFill="1" applyBorder="1" applyAlignment="1">
      <alignment horizontal="center" vertical="center" textRotation="90" wrapText="1"/>
    </xf>
    <xf numFmtId="0" fontId="7" fillId="20" borderId="30" xfId="54" applyFont="1" applyFill="1" applyBorder="1" applyAlignment="1">
      <alignment horizontal="center" vertical="center" wrapText="1"/>
      <protection/>
    </xf>
    <xf numFmtId="0" fontId="7" fillId="20" borderId="33" xfId="54" applyFont="1" applyFill="1" applyBorder="1" applyAlignment="1">
      <alignment horizontal="center" vertical="center" wrapText="1"/>
      <protection/>
    </xf>
    <xf numFmtId="0" fontId="7" fillId="20" borderId="29" xfId="54" applyFont="1" applyFill="1" applyBorder="1" applyAlignment="1">
      <alignment horizontal="center" vertical="center" wrapText="1"/>
      <protection/>
    </xf>
    <xf numFmtId="0" fontId="7" fillId="20" borderId="23" xfId="54" applyFont="1" applyFill="1" applyBorder="1" applyAlignment="1">
      <alignment horizontal="center" vertical="center" wrapText="1"/>
      <protection/>
    </xf>
    <xf numFmtId="0" fontId="7" fillId="20" borderId="11" xfId="54" applyFont="1" applyFill="1" applyBorder="1" applyAlignment="1">
      <alignment horizontal="center" vertical="center" wrapText="1"/>
      <protection/>
    </xf>
    <xf numFmtId="0" fontId="7" fillId="20" borderId="24" xfId="54" applyFont="1" applyFill="1" applyBorder="1" applyAlignment="1">
      <alignment horizontal="center" vertical="center" wrapText="1"/>
      <protection/>
    </xf>
    <xf numFmtId="0" fontId="7" fillId="20" borderId="30" xfId="54" applyFont="1" applyFill="1" applyBorder="1" applyAlignment="1">
      <alignment horizontal="center" vertical="center" textRotation="90" wrapText="1"/>
      <protection/>
    </xf>
    <xf numFmtId="0" fontId="7" fillId="20" borderId="33" xfId="54" applyFont="1" applyFill="1" applyBorder="1" applyAlignment="1">
      <alignment horizontal="center" vertical="center" textRotation="90" wrapText="1"/>
      <protection/>
    </xf>
    <xf numFmtId="0" fontId="7" fillId="20" borderId="29" xfId="54" applyFont="1" applyFill="1" applyBorder="1" applyAlignment="1">
      <alignment horizontal="center" vertical="center" textRotation="90" wrapText="1"/>
      <protection/>
    </xf>
    <xf numFmtId="0" fontId="16" fillId="24" borderId="23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5" fillId="20" borderId="10" xfId="54" applyFont="1" applyFill="1" applyBorder="1" applyAlignment="1">
      <alignment horizontal="center" vertical="center" wrapText="1"/>
      <protection/>
    </xf>
    <xf numFmtId="0" fontId="22" fillId="0" borderId="34" xfId="55" applyFont="1" applyBorder="1" applyAlignment="1">
      <alignment horizontal="center" vertical="center" wrapText="1"/>
      <protection/>
    </xf>
    <xf numFmtId="0" fontId="22" fillId="0" borderId="19" xfId="5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22" fillId="20" borderId="34" xfId="55" applyFont="1" applyFill="1" applyBorder="1" applyAlignment="1">
      <alignment horizontal="center" vertical="center"/>
      <protection/>
    </xf>
    <xf numFmtId="0" fontId="22" fillId="20" borderId="12" xfId="55" applyFont="1" applyFill="1" applyBorder="1" applyAlignment="1">
      <alignment horizontal="center" vertical="center"/>
      <protection/>
    </xf>
    <xf numFmtId="0" fontId="22" fillId="20" borderId="19" xfId="55" applyFont="1" applyFill="1" applyBorder="1" applyAlignment="1">
      <alignment horizontal="center" vertical="center"/>
      <protection/>
    </xf>
    <xf numFmtId="0" fontId="22" fillId="20" borderId="10" xfId="55" applyFont="1" applyFill="1" applyBorder="1" applyAlignment="1">
      <alignment horizontal="center" vertical="center"/>
      <protection/>
    </xf>
    <xf numFmtId="0" fontId="22" fillId="20" borderId="20" xfId="55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Normalny_Arkusz1 2" xfId="54"/>
    <cellStyle name="Normalny_Kopia proj_zal_gmin_2008" xfId="55"/>
    <cellStyle name="Normalny_Załączniki do budżetu 2008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Normal="75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5.625" style="0" customWidth="1"/>
    <col min="2" max="2" width="3.875" style="0" customWidth="1"/>
    <col min="3" max="3" width="3.625" style="0" customWidth="1"/>
    <col min="4" max="4" width="6.875" style="0" customWidth="1"/>
    <col min="5" max="5" width="6.00390625" style="0" customWidth="1"/>
    <col min="6" max="6" width="53.00390625" style="0" customWidth="1"/>
    <col min="7" max="7" width="16.625" style="0" customWidth="1"/>
  </cols>
  <sheetData>
    <row r="1" spans="1:9" ht="30" customHeight="1">
      <c r="A1" s="7"/>
      <c r="B1" s="7"/>
      <c r="C1" s="7"/>
      <c r="D1" s="105"/>
      <c r="E1" s="105"/>
      <c r="F1" s="21" t="s">
        <v>126</v>
      </c>
      <c r="G1" s="106"/>
      <c r="H1" s="9"/>
      <c r="I1" s="9"/>
    </row>
    <row r="2" spans="1:7" ht="20.25" customHeight="1">
      <c r="A2" s="7"/>
      <c r="B2" s="7"/>
      <c r="C2" s="7"/>
      <c r="D2" s="105"/>
      <c r="E2" s="20"/>
      <c r="F2" s="21" t="s">
        <v>7</v>
      </c>
      <c r="G2" s="20"/>
    </row>
    <row r="3" spans="1:7" ht="24" customHeight="1">
      <c r="A3" s="7"/>
      <c r="B3" s="7"/>
      <c r="C3" s="7"/>
      <c r="D3" s="21"/>
      <c r="E3" s="20"/>
      <c r="F3" s="21" t="s">
        <v>108</v>
      </c>
      <c r="G3" s="20"/>
    </row>
    <row r="4" spans="1:7" ht="7.5" customHeight="1">
      <c r="A4" s="7"/>
      <c r="B4" s="7"/>
      <c r="C4" s="7"/>
      <c r="D4" s="125"/>
      <c r="E4" s="126"/>
      <c r="F4" s="126"/>
      <c r="G4" s="126"/>
    </row>
    <row r="5" spans="1:7" ht="30.75" customHeight="1">
      <c r="A5" s="122" t="s">
        <v>131</v>
      </c>
      <c r="B5" s="122"/>
      <c r="C5" s="122"/>
      <c r="D5" s="122"/>
      <c r="E5" s="122"/>
      <c r="F5" s="122"/>
      <c r="G5" s="122"/>
    </row>
    <row r="6" spans="1:7" ht="14.25">
      <c r="A6" s="7"/>
      <c r="B6" s="7"/>
      <c r="C6" s="7"/>
      <c r="D6" s="8"/>
      <c r="E6" s="7"/>
      <c r="F6" s="7"/>
      <c r="G6" s="7"/>
    </row>
    <row r="7" spans="1:7" ht="12.75">
      <c r="A7" s="94"/>
      <c r="B7" s="128" t="s">
        <v>71</v>
      </c>
      <c r="C7" s="128"/>
      <c r="D7" s="128"/>
      <c r="E7" s="128"/>
      <c r="F7" s="128"/>
      <c r="G7" s="128"/>
    </row>
    <row r="8" spans="1:7" ht="47.25" customHeight="1">
      <c r="A8" s="94"/>
      <c r="B8" s="127" t="s">
        <v>99</v>
      </c>
      <c r="C8" s="127"/>
      <c r="D8" s="127"/>
      <c r="E8" s="127"/>
      <c r="F8" s="127"/>
      <c r="G8" s="127"/>
    </row>
    <row r="9" spans="1:7" ht="17.25" customHeight="1">
      <c r="A9" s="94"/>
      <c r="B9" s="129" t="s">
        <v>83</v>
      </c>
      <c r="C9" s="129"/>
      <c r="D9" s="129"/>
      <c r="E9" s="129"/>
      <c r="F9" s="129"/>
      <c r="G9" s="95"/>
    </row>
    <row r="10" spans="1:7" ht="8.25" customHeight="1">
      <c r="A10" s="94"/>
      <c r="B10" s="94"/>
      <c r="C10" s="94"/>
      <c r="D10" s="96"/>
      <c r="E10" s="94"/>
      <c r="F10" s="94"/>
      <c r="G10" s="94"/>
    </row>
    <row r="11" spans="1:7" ht="12.75">
      <c r="A11" s="94"/>
      <c r="B11" s="94"/>
      <c r="C11" s="94"/>
      <c r="D11" s="130" t="s">
        <v>72</v>
      </c>
      <c r="E11" s="131"/>
      <c r="F11" s="131"/>
      <c r="G11" s="94"/>
    </row>
    <row r="12" spans="1:7" ht="21" customHeight="1">
      <c r="A12" s="94"/>
      <c r="B12" s="94"/>
      <c r="C12" s="94"/>
      <c r="D12" s="97"/>
      <c r="E12" s="98"/>
      <c r="F12" s="98"/>
      <c r="G12" s="94"/>
    </row>
    <row r="13" spans="1:7" ht="12.75">
      <c r="A13" s="99" t="s">
        <v>38</v>
      </c>
      <c r="B13" s="94" t="s">
        <v>102</v>
      </c>
      <c r="C13" s="100"/>
      <c r="D13" s="97"/>
      <c r="E13" s="98"/>
      <c r="F13" s="98"/>
      <c r="G13" s="94"/>
    </row>
    <row r="14" spans="1:7" ht="12.75">
      <c r="A14" s="94"/>
      <c r="B14" s="94"/>
      <c r="C14" s="94"/>
      <c r="D14" s="97"/>
      <c r="E14" s="98"/>
      <c r="F14" s="98"/>
      <c r="G14" s="94"/>
    </row>
    <row r="15" spans="1:9" ht="26.25" customHeight="1">
      <c r="A15" s="104" t="s">
        <v>39</v>
      </c>
      <c r="B15" s="121" t="s">
        <v>109</v>
      </c>
      <c r="C15" s="121"/>
      <c r="D15" s="121"/>
      <c r="E15" s="121"/>
      <c r="F15" s="121"/>
      <c r="G15" s="121"/>
      <c r="H15" s="6"/>
      <c r="I15" s="6"/>
    </row>
    <row r="16" spans="1:9" ht="12" customHeight="1">
      <c r="A16" s="104"/>
      <c r="B16" s="111"/>
      <c r="C16" s="111"/>
      <c r="D16" s="111"/>
      <c r="E16" s="111"/>
      <c r="F16" s="111"/>
      <c r="G16" s="111"/>
      <c r="H16" s="6"/>
      <c r="I16" s="6"/>
    </row>
    <row r="17" spans="1:9" ht="42" customHeight="1">
      <c r="A17" s="104" t="s">
        <v>40</v>
      </c>
      <c r="B17" s="121" t="s">
        <v>110</v>
      </c>
      <c r="C17" s="121"/>
      <c r="D17" s="121"/>
      <c r="E17" s="121"/>
      <c r="F17" s="121"/>
      <c r="G17" s="121"/>
      <c r="H17" s="6"/>
      <c r="I17" s="6"/>
    </row>
    <row r="18" spans="1:9" ht="13.5" customHeight="1">
      <c r="A18" s="104"/>
      <c r="B18" s="111"/>
      <c r="C18" s="111"/>
      <c r="D18" s="111"/>
      <c r="E18" s="111"/>
      <c r="F18" s="111"/>
      <c r="G18" s="111"/>
      <c r="H18" s="6"/>
      <c r="I18" s="6"/>
    </row>
    <row r="19" spans="1:9" ht="42" customHeight="1">
      <c r="A19" s="104" t="s">
        <v>41</v>
      </c>
      <c r="B19" s="121" t="s">
        <v>111</v>
      </c>
      <c r="C19" s="121"/>
      <c r="D19" s="121"/>
      <c r="E19" s="121"/>
      <c r="F19" s="121"/>
      <c r="G19" s="121"/>
      <c r="H19" s="6"/>
      <c r="I19" s="6"/>
    </row>
    <row r="20" spans="1:7" ht="12" customHeight="1">
      <c r="A20" s="104"/>
      <c r="B20" s="102"/>
      <c r="C20" s="102"/>
      <c r="D20" s="136"/>
      <c r="E20" s="137"/>
      <c r="F20" s="137"/>
      <c r="G20" s="137"/>
    </row>
    <row r="21" spans="1:7" s="110" customFormat="1" ht="15.75" customHeight="1">
      <c r="A21" s="104" t="s">
        <v>42</v>
      </c>
      <c r="B21" s="121" t="s">
        <v>112</v>
      </c>
      <c r="C21" s="121"/>
      <c r="D21" s="121"/>
      <c r="E21" s="121"/>
      <c r="F21" s="121"/>
      <c r="G21" s="121"/>
    </row>
    <row r="22" spans="1:7" ht="6" customHeight="1">
      <c r="A22" s="101"/>
      <c r="B22" s="101"/>
      <c r="C22" s="101"/>
      <c r="D22" s="134"/>
      <c r="E22" s="135"/>
      <c r="F22" s="135"/>
      <c r="G22" s="135"/>
    </row>
    <row r="23" spans="1:7" ht="6" customHeight="1">
      <c r="A23" s="101"/>
      <c r="B23" s="101"/>
      <c r="C23" s="102"/>
      <c r="D23" s="107"/>
      <c r="E23" s="108"/>
      <c r="F23" s="108"/>
      <c r="G23" s="108"/>
    </row>
    <row r="24" spans="1:7" ht="25.5" customHeight="1">
      <c r="A24" s="101"/>
      <c r="B24" s="101"/>
      <c r="C24" s="102" t="s">
        <v>132</v>
      </c>
      <c r="D24" s="132" t="s">
        <v>104</v>
      </c>
      <c r="E24" s="133"/>
      <c r="F24" s="133"/>
      <c r="G24" s="133"/>
    </row>
    <row r="25" spans="1:7" ht="10.5" customHeight="1">
      <c r="A25" s="101"/>
      <c r="B25" s="101"/>
      <c r="C25" s="101"/>
      <c r="D25" s="103"/>
      <c r="E25" s="94"/>
      <c r="F25" s="94"/>
      <c r="G25" s="94"/>
    </row>
    <row r="26" spans="1:7" ht="13.5" customHeight="1">
      <c r="A26" s="99" t="s">
        <v>113</v>
      </c>
      <c r="B26" s="124" t="s">
        <v>84</v>
      </c>
      <c r="C26" s="124"/>
      <c r="D26" s="124"/>
      <c r="E26" s="124"/>
      <c r="F26" s="124"/>
      <c r="G26" s="124"/>
    </row>
    <row r="27" spans="1:7" ht="12.75">
      <c r="A27" s="101"/>
      <c r="B27" s="101"/>
      <c r="C27" s="101"/>
      <c r="D27" s="103"/>
      <c r="E27" s="94"/>
      <c r="F27" s="94"/>
      <c r="G27" s="94"/>
    </row>
    <row r="28" spans="1:7" ht="18" customHeight="1">
      <c r="A28" s="104" t="s">
        <v>114</v>
      </c>
      <c r="B28" s="121" t="s">
        <v>103</v>
      </c>
      <c r="C28" s="121"/>
      <c r="D28" s="121"/>
      <c r="E28" s="121"/>
      <c r="F28" s="121"/>
      <c r="G28" s="121"/>
    </row>
    <row r="29" ht="15.75">
      <c r="D29" s="3"/>
    </row>
    <row r="35" ht="50.25" customHeight="1"/>
    <row r="40" ht="32.25" customHeight="1"/>
    <row r="41" spans="3:6" ht="21" customHeight="1">
      <c r="C41" s="123" t="s">
        <v>127</v>
      </c>
      <c r="D41" s="123"/>
      <c r="E41" s="123"/>
      <c r="F41" s="123"/>
    </row>
    <row r="42" spans="3:6" ht="25.5" customHeight="1">
      <c r="C42" s="123" t="s">
        <v>115</v>
      </c>
      <c r="D42" s="123"/>
      <c r="E42" s="123"/>
      <c r="F42" s="123"/>
    </row>
    <row r="44" spans="1:7" ht="35.25" customHeight="1">
      <c r="A44" s="122" t="s">
        <v>131</v>
      </c>
      <c r="B44" s="122"/>
      <c r="C44" s="122"/>
      <c r="D44" s="122"/>
      <c r="E44" s="122"/>
      <c r="F44" s="122"/>
      <c r="G44" s="122"/>
    </row>
    <row r="46" ht="12.75">
      <c r="A46" t="s">
        <v>125</v>
      </c>
    </row>
    <row r="48" spans="1:7" ht="33" customHeight="1">
      <c r="A48" s="113" t="s">
        <v>116</v>
      </c>
      <c r="B48" s="120" t="s">
        <v>121</v>
      </c>
      <c r="C48" s="120"/>
      <c r="D48" s="120"/>
      <c r="E48" s="120"/>
      <c r="F48" s="120"/>
      <c r="G48" s="120"/>
    </row>
    <row r="49" spans="1:7" ht="25.5" customHeight="1">
      <c r="A49" s="113" t="s">
        <v>117</v>
      </c>
      <c r="B49" s="120" t="s">
        <v>118</v>
      </c>
      <c r="C49" s="120"/>
      <c r="D49" s="120"/>
      <c r="E49" s="120"/>
      <c r="F49" s="120"/>
      <c r="G49" s="120"/>
    </row>
    <row r="50" spans="1:7" ht="36" customHeight="1">
      <c r="A50" s="113" t="s">
        <v>119</v>
      </c>
      <c r="B50" s="120" t="s">
        <v>120</v>
      </c>
      <c r="C50" s="120"/>
      <c r="D50" s="120"/>
      <c r="E50" s="120"/>
      <c r="F50" s="120"/>
      <c r="G50" s="120"/>
    </row>
    <row r="51" spans="1:7" ht="34.5" customHeight="1">
      <c r="A51" s="113" t="s">
        <v>122</v>
      </c>
      <c r="B51" s="120" t="s">
        <v>123</v>
      </c>
      <c r="C51" s="120"/>
      <c r="D51" s="120"/>
      <c r="E51" s="120"/>
      <c r="F51" s="120"/>
      <c r="G51" s="120"/>
    </row>
  </sheetData>
  <sheetProtection/>
  <mergeCells count="22">
    <mergeCell ref="B21:G21"/>
    <mergeCell ref="D20:G20"/>
    <mergeCell ref="D4:G4"/>
    <mergeCell ref="B8:G8"/>
    <mergeCell ref="B7:G7"/>
    <mergeCell ref="B15:G15"/>
    <mergeCell ref="B9:F9"/>
    <mergeCell ref="B49:G49"/>
    <mergeCell ref="D11:F11"/>
    <mergeCell ref="A5:G5"/>
    <mergeCell ref="B28:G28"/>
    <mergeCell ref="D24:G24"/>
    <mergeCell ref="B50:G50"/>
    <mergeCell ref="B51:G51"/>
    <mergeCell ref="B17:G17"/>
    <mergeCell ref="B19:G19"/>
    <mergeCell ref="A44:G44"/>
    <mergeCell ref="C41:F41"/>
    <mergeCell ref="C42:F42"/>
    <mergeCell ref="B48:G48"/>
    <mergeCell ref="B26:G26"/>
    <mergeCell ref="D22:G2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4.375" style="42" customWidth="1"/>
    <col min="2" max="2" width="6.25390625" style="42" customWidth="1"/>
    <col min="3" max="3" width="7.625" style="42" customWidth="1"/>
    <col min="4" max="4" width="26.25390625" style="42" customWidth="1"/>
    <col min="5" max="5" width="13.125" style="42" customWidth="1"/>
    <col min="6" max="6" width="12.875" style="42" customWidth="1"/>
    <col min="7" max="7" width="15.875" style="42" customWidth="1"/>
    <col min="8" max="8" width="14.25390625" style="43" customWidth="1"/>
    <col min="9" max="9" width="4.00390625" style="43" customWidth="1"/>
    <col min="10" max="10" width="11.75390625" style="43" customWidth="1"/>
    <col min="11" max="11" width="13.75390625" style="43" customWidth="1"/>
    <col min="12" max="12" width="13.125" style="43" customWidth="1"/>
    <col min="13" max="76" width="9.125" style="43" customWidth="1"/>
    <col min="77" max="16384" width="9.125" style="42" customWidth="1"/>
  </cols>
  <sheetData>
    <row r="1" ht="15">
      <c r="A1" s="116" t="s">
        <v>128</v>
      </c>
    </row>
    <row r="3" spans="1:10" ht="15">
      <c r="A3" s="114" t="s">
        <v>76</v>
      </c>
      <c r="H3" s="42"/>
      <c r="I3" s="42"/>
      <c r="J3" s="40"/>
    </row>
    <row r="4" spans="1:10" ht="12.75">
      <c r="A4" s="115" t="s">
        <v>93</v>
      </c>
      <c r="H4" s="42"/>
      <c r="I4" s="42"/>
      <c r="J4" s="6"/>
    </row>
    <row r="5" ht="7.5" customHeight="1"/>
    <row r="6" spans="1:12" ht="16.5">
      <c r="A6" s="139" t="s">
        <v>86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ht="9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5" t="s">
        <v>3</v>
      </c>
    </row>
    <row r="8" spans="1:12" ht="20.25" customHeight="1">
      <c r="A8" s="140" t="s">
        <v>5</v>
      </c>
      <c r="B8" s="140" t="s">
        <v>0</v>
      </c>
      <c r="C8" s="140" t="s">
        <v>26</v>
      </c>
      <c r="D8" s="138" t="s">
        <v>27</v>
      </c>
      <c r="E8" s="138" t="s">
        <v>28</v>
      </c>
      <c r="F8" s="138" t="s">
        <v>6</v>
      </c>
      <c r="G8" s="138"/>
      <c r="H8" s="138"/>
      <c r="I8" s="138"/>
      <c r="J8" s="138"/>
      <c r="K8" s="138"/>
      <c r="L8" s="138" t="s">
        <v>29</v>
      </c>
    </row>
    <row r="9" spans="1:12" ht="18.75" customHeight="1">
      <c r="A9" s="140"/>
      <c r="B9" s="140"/>
      <c r="C9" s="140"/>
      <c r="D9" s="138"/>
      <c r="E9" s="138"/>
      <c r="F9" s="138" t="s">
        <v>90</v>
      </c>
      <c r="G9" s="138" t="s">
        <v>30</v>
      </c>
      <c r="H9" s="138"/>
      <c r="I9" s="138"/>
      <c r="J9" s="138"/>
      <c r="K9" s="138"/>
      <c r="L9" s="138"/>
    </row>
    <row r="10" spans="1:12" ht="12.75" customHeight="1">
      <c r="A10" s="140"/>
      <c r="B10" s="140"/>
      <c r="C10" s="140"/>
      <c r="D10" s="138"/>
      <c r="E10" s="138"/>
      <c r="F10" s="138"/>
      <c r="G10" s="138" t="s">
        <v>31</v>
      </c>
      <c r="H10" s="138" t="s">
        <v>32</v>
      </c>
      <c r="I10" s="142" t="s">
        <v>33</v>
      </c>
      <c r="J10" s="143"/>
      <c r="K10" s="138" t="s">
        <v>75</v>
      </c>
      <c r="L10" s="138"/>
    </row>
    <row r="11" spans="1:12" ht="12.75">
      <c r="A11" s="140"/>
      <c r="B11" s="140"/>
      <c r="C11" s="140"/>
      <c r="D11" s="138"/>
      <c r="E11" s="138"/>
      <c r="F11" s="138"/>
      <c r="G11" s="138"/>
      <c r="H11" s="138"/>
      <c r="I11" s="144"/>
      <c r="J11" s="145"/>
      <c r="K11" s="138"/>
      <c r="L11" s="138"/>
    </row>
    <row r="12" spans="1:12" ht="21" customHeight="1">
      <c r="A12" s="140"/>
      <c r="B12" s="140"/>
      <c r="C12" s="140"/>
      <c r="D12" s="138"/>
      <c r="E12" s="138"/>
      <c r="F12" s="138"/>
      <c r="G12" s="138"/>
      <c r="H12" s="138"/>
      <c r="I12" s="146"/>
      <c r="J12" s="147"/>
      <c r="K12" s="138"/>
      <c r="L12" s="138"/>
    </row>
    <row r="13" spans="1:12" ht="12.75">
      <c r="A13" s="46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47"/>
      <c r="J13" s="48">
        <v>9</v>
      </c>
      <c r="K13" s="46">
        <v>10</v>
      </c>
      <c r="L13" s="46">
        <v>11</v>
      </c>
    </row>
    <row r="14" spans="1:12" ht="42" customHeight="1">
      <c r="A14" s="49">
        <v>1</v>
      </c>
      <c r="B14" s="50" t="s">
        <v>8</v>
      </c>
      <c r="C14" s="50" t="s">
        <v>12</v>
      </c>
      <c r="D14" s="10" t="s">
        <v>92</v>
      </c>
      <c r="E14" s="51">
        <f aca="true" t="shared" si="0" ref="E14:E21">F14</f>
        <v>1193500</v>
      </c>
      <c r="F14" s="52">
        <f>G14+H14</f>
        <v>1193500</v>
      </c>
      <c r="G14" s="51">
        <v>1193500</v>
      </c>
      <c r="H14" s="51">
        <v>0</v>
      </c>
      <c r="I14" s="53"/>
      <c r="J14" s="54"/>
      <c r="K14" s="51"/>
      <c r="L14" s="55" t="s">
        <v>37</v>
      </c>
    </row>
    <row r="15" spans="1:12" ht="45.75" customHeight="1">
      <c r="A15" s="84">
        <v>2</v>
      </c>
      <c r="B15" s="85" t="s">
        <v>13</v>
      </c>
      <c r="C15" s="85" t="s">
        <v>14</v>
      </c>
      <c r="D15" s="112" t="s">
        <v>105</v>
      </c>
      <c r="E15" s="81">
        <f t="shared" si="0"/>
        <v>493000</v>
      </c>
      <c r="F15" s="87">
        <f>G15</f>
        <v>493000</v>
      </c>
      <c r="G15" s="81">
        <v>493000</v>
      </c>
      <c r="H15" s="81"/>
      <c r="I15" s="67"/>
      <c r="J15" s="68"/>
      <c r="K15" s="82"/>
      <c r="L15" s="83" t="s">
        <v>37</v>
      </c>
    </row>
    <row r="16" spans="1:12" ht="30" customHeight="1">
      <c r="A16" s="84">
        <v>3</v>
      </c>
      <c r="B16" s="85" t="s">
        <v>13</v>
      </c>
      <c r="C16" s="85" t="s">
        <v>14</v>
      </c>
      <c r="D16" s="112" t="s">
        <v>106</v>
      </c>
      <c r="E16" s="81">
        <f>F16</f>
        <v>175000</v>
      </c>
      <c r="F16" s="87">
        <f>G16</f>
        <v>175000</v>
      </c>
      <c r="G16" s="81">
        <v>175000</v>
      </c>
      <c r="H16" s="81"/>
      <c r="I16" s="67"/>
      <c r="J16" s="68"/>
      <c r="K16" s="82"/>
      <c r="L16" s="83" t="s">
        <v>37</v>
      </c>
    </row>
    <row r="17" spans="1:12" ht="39.75" customHeight="1">
      <c r="A17" s="84">
        <v>4</v>
      </c>
      <c r="B17" s="85" t="s">
        <v>13</v>
      </c>
      <c r="C17" s="85" t="s">
        <v>14</v>
      </c>
      <c r="D17" s="112" t="s">
        <v>107</v>
      </c>
      <c r="E17" s="81">
        <f t="shared" si="0"/>
        <v>30000</v>
      </c>
      <c r="F17" s="87">
        <f>G17</f>
        <v>30000</v>
      </c>
      <c r="G17" s="81">
        <v>30000</v>
      </c>
      <c r="H17" s="81"/>
      <c r="I17" s="109"/>
      <c r="J17" s="54"/>
      <c r="K17" s="82"/>
      <c r="L17" s="83" t="s">
        <v>37</v>
      </c>
    </row>
    <row r="18" spans="1:12" ht="25.5" customHeight="1">
      <c r="A18" s="84">
        <v>5</v>
      </c>
      <c r="B18" s="85" t="s">
        <v>9</v>
      </c>
      <c r="C18" s="85" t="s">
        <v>15</v>
      </c>
      <c r="D18" s="86" t="s">
        <v>98</v>
      </c>
      <c r="E18" s="81">
        <f>F18</f>
        <v>10000</v>
      </c>
      <c r="F18" s="87">
        <f>G18</f>
        <v>10000</v>
      </c>
      <c r="G18" s="81">
        <v>10000</v>
      </c>
      <c r="H18" s="81"/>
      <c r="I18" s="92"/>
      <c r="J18" s="93"/>
      <c r="K18" s="82"/>
      <c r="L18" s="83" t="s">
        <v>37</v>
      </c>
    </row>
    <row r="19" spans="1:12" s="43" customFormat="1" ht="31.5" customHeight="1">
      <c r="A19" s="49">
        <v>6</v>
      </c>
      <c r="B19" s="50" t="s">
        <v>10</v>
      </c>
      <c r="C19" s="50" t="s">
        <v>19</v>
      </c>
      <c r="D19" s="10" t="s">
        <v>74</v>
      </c>
      <c r="E19" s="51">
        <f t="shared" si="0"/>
        <v>48134</v>
      </c>
      <c r="F19" s="52">
        <f>G19+H19+J19</f>
        <v>48134</v>
      </c>
      <c r="G19" s="51">
        <v>48134</v>
      </c>
      <c r="H19" s="51"/>
      <c r="I19" s="58"/>
      <c r="J19" s="59"/>
      <c r="K19" s="56"/>
      <c r="L19" s="57" t="s">
        <v>77</v>
      </c>
    </row>
    <row r="20" spans="1:12" s="43" customFormat="1" ht="30" customHeight="1">
      <c r="A20" s="49">
        <v>7</v>
      </c>
      <c r="B20" s="50" t="s">
        <v>20</v>
      </c>
      <c r="C20" s="50" t="s">
        <v>78</v>
      </c>
      <c r="D20" s="10" t="s">
        <v>79</v>
      </c>
      <c r="E20" s="51">
        <f t="shared" si="0"/>
        <v>1000</v>
      </c>
      <c r="F20" s="52">
        <f>G20</f>
        <v>1000</v>
      </c>
      <c r="G20" s="51">
        <v>1000</v>
      </c>
      <c r="H20" s="51"/>
      <c r="I20" s="53"/>
      <c r="J20" s="54"/>
      <c r="K20" s="56"/>
      <c r="L20" s="57" t="s">
        <v>37</v>
      </c>
    </row>
    <row r="21" spans="1:12" s="43" customFormat="1" ht="26.25" customHeight="1">
      <c r="A21" s="49">
        <v>8</v>
      </c>
      <c r="B21" s="50" t="s">
        <v>24</v>
      </c>
      <c r="C21" s="50" t="s">
        <v>43</v>
      </c>
      <c r="D21" s="10" t="s">
        <v>80</v>
      </c>
      <c r="E21" s="51">
        <f t="shared" si="0"/>
        <v>322000</v>
      </c>
      <c r="F21" s="52">
        <f>G21+K21</f>
        <v>322000</v>
      </c>
      <c r="G21" s="51">
        <v>113009</v>
      </c>
      <c r="H21" s="53"/>
      <c r="I21" s="58"/>
      <c r="J21" s="59"/>
      <c r="K21" s="60">
        <v>208991</v>
      </c>
      <c r="L21" s="57" t="s">
        <v>37</v>
      </c>
    </row>
    <row r="22" spans="1:12" s="43" customFormat="1" ht="19.5" customHeight="1">
      <c r="A22" s="141" t="s">
        <v>44</v>
      </c>
      <c r="B22" s="141"/>
      <c r="C22" s="141"/>
      <c r="D22" s="141"/>
      <c r="E22" s="52">
        <f>SUM(E14:E21)</f>
        <v>2272634</v>
      </c>
      <c r="F22" s="52">
        <f>SUM(F14:F21)</f>
        <v>2272634</v>
      </c>
      <c r="G22" s="52">
        <f>SUM(G14:G21)</f>
        <v>2063643</v>
      </c>
      <c r="H22" s="61">
        <f>SUM(H14:H19)</f>
        <v>0</v>
      </c>
      <c r="I22" s="61"/>
      <c r="J22" s="62">
        <f>SUM(J14:J19)</f>
        <v>0</v>
      </c>
      <c r="K22" s="62">
        <f>SUM(K14:K21)</f>
        <v>208991</v>
      </c>
      <c r="L22" s="52"/>
    </row>
    <row r="23" spans="1:11" s="43" customFormat="1" ht="6" customHeight="1">
      <c r="A23" s="42"/>
      <c r="B23" s="42"/>
      <c r="C23" s="42"/>
      <c r="D23" s="42"/>
      <c r="E23" s="42"/>
      <c r="F23" s="63"/>
      <c r="G23" s="42"/>
      <c r="K23" s="64"/>
    </row>
    <row r="24" spans="1:10" s="43" customFormat="1" ht="12.75">
      <c r="A24" s="42"/>
      <c r="B24" s="42"/>
      <c r="C24" s="11" t="s">
        <v>46</v>
      </c>
      <c r="D24" s="42"/>
      <c r="E24" s="42"/>
      <c r="F24" s="42"/>
      <c r="G24" s="42"/>
      <c r="J24" s="65"/>
    </row>
    <row r="25" spans="1:10" s="43" customFormat="1" ht="12.75">
      <c r="A25" s="42"/>
      <c r="B25" s="42"/>
      <c r="C25" s="11" t="s">
        <v>45</v>
      </c>
      <c r="D25" s="11"/>
      <c r="E25" s="11"/>
      <c r="F25" s="11"/>
      <c r="G25" s="11"/>
      <c r="H25" s="66"/>
      <c r="I25" s="66"/>
      <c r="J25" s="66"/>
    </row>
    <row r="26" spans="1:10" s="43" customFormat="1" ht="12.75">
      <c r="A26" s="42"/>
      <c r="B26" s="42"/>
      <c r="C26" s="11" t="s">
        <v>36</v>
      </c>
      <c r="D26" s="11"/>
      <c r="E26" s="11"/>
      <c r="F26" s="11"/>
      <c r="G26" s="11"/>
      <c r="H26" s="66"/>
      <c r="I26" s="66"/>
      <c r="J26" s="66"/>
    </row>
    <row r="27" spans="1:10" s="43" customFormat="1" ht="12.75">
      <c r="A27" s="42"/>
      <c r="B27" s="42"/>
      <c r="C27" s="11" t="s">
        <v>124</v>
      </c>
      <c r="D27" s="11"/>
      <c r="E27" s="11"/>
      <c r="F27" s="11"/>
      <c r="G27" s="11"/>
      <c r="H27" s="66"/>
      <c r="I27" s="66"/>
      <c r="J27" s="66"/>
    </row>
  </sheetData>
  <sheetProtection/>
  <mergeCells count="15">
    <mergeCell ref="A22:D22"/>
    <mergeCell ref="G10:G12"/>
    <mergeCell ref="H10:H12"/>
    <mergeCell ref="I10:J12"/>
    <mergeCell ref="K10:K12"/>
    <mergeCell ref="F8:K8"/>
    <mergeCell ref="L8:L12"/>
    <mergeCell ref="F9:F12"/>
    <mergeCell ref="G9:K9"/>
    <mergeCell ref="A6:L6"/>
    <mergeCell ref="A8:A12"/>
    <mergeCell ref="B8:B12"/>
    <mergeCell ref="C8:C12"/>
    <mergeCell ref="D8:D12"/>
    <mergeCell ref="E8:E12"/>
  </mergeCells>
  <printOptions horizontalCentered="1"/>
  <pageMargins left="0.5905511811023623" right="0.5905511811023623" top="0.6692913385826772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25390625" style="0" customWidth="1"/>
    <col min="2" max="2" width="7.875" style="0" customWidth="1"/>
    <col min="3" max="3" width="15.375" style="0" hidden="1" customWidth="1"/>
    <col min="4" max="4" width="10.75390625" style="0" customWidth="1"/>
    <col min="5" max="5" width="12.00390625" style="0" customWidth="1"/>
    <col min="6" max="6" width="10.25390625" style="0" customWidth="1"/>
    <col min="7" max="7" width="11.00390625" style="0" customWidth="1"/>
    <col min="8" max="8" width="9.375" style="0" customWidth="1"/>
    <col min="9" max="9" width="8.25390625" style="0" customWidth="1"/>
    <col min="10" max="10" width="9.375" style="0" customWidth="1"/>
    <col min="11" max="11" width="6.375" style="0" customWidth="1"/>
    <col min="12" max="12" width="5.75390625" style="0" customWidth="1"/>
    <col min="13" max="13" width="7.00390625" style="0" customWidth="1"/>
    <col min="14" max="14" width="9.625" style="0" customWidth="1"/>
    <col min="15" max="15" width="10.125" style="0" customWidth="1"/>
    <col min="16" max="16" width="5.25390625" style="0" customWidth="1"/>
    <col min="17" max="17" width="5.75390625" style="0" customWidth="1"/>
    <col min="18" max="18" width="7.875" style="0" customWidth="1"/>
  </cols>
  <sheetData>
    <row r="1" ht="24.75" customHeight="1">
      <c r="A1" s="116" t="s">
        <v>129</v>
      </c>
    </row>
    <row r="3" ht="14.25" customHeight="1"/>
    <row r="4" spans="1:13" ht="15">
      <c r="A4" s="117" t="s">
        <v>97</v>
      </c>
      <c r="B4" s="69"/>
      <c r="C4" s="69"/>
      <c r="D4" s="69"/>
      <c r="E4" s="69"/>
      <c r="F4" s="69"/>
      <c r="H4" s="69"/>
      <c r="M4" s="69"/>
    </row>
    <row r="5" spans="1:13" ht="15">
      <c r="A5" s="118" t="s">
        <v>94</v>
      </c>
      <c r="B5" s="69"/>
      <c r="C5" s="69"/>
      <c r="D5" s="69"/>
      <c r="E5" s="69"/>
      <c r="F5" s="69"/>
      <c r="H5" s="69"/>
      <c r="M5" s="69"/>
    </row>
    <row r="6" spans="1:14" ht="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8" ht="17.25" customHeight="1">
      <c r="A7" s="165" t="s">
        <v>95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9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7" ht="11.25" customHeight="1">
      <c r="A9" s="70"/>
      <c r="B9" s="70"/>
      <c r="C9" s="70"/>
      <c r="D9" s="70"/>
      <c r="E9" s="70"/>
      <c r="F9" s="70"/>
      <c r="G9" s="69"/>
      <c r="H9" s="69"/>
      <c r="I9" s="69"/>
      <c r="J9" s="69"/>
      <c r="K9" s="69"/>
      <c r="L9" s="69"/>
      <c r="M9" s="69"/>
      <c r="Q9" s="71" t="s">
        <v>4</v>
      </c>
    </row>
    <row r="10" spans="1:18" ht="19.5" customHeight="1">
      <c r="A10" s="159" t="s">
        <v>0</v>
      </c>
      <c r="B10" s="159" t="s">
        <v>1</v>
      </c>
      <c r="C10" s="149" t="s">
        <v>11</v>
      </c>
      <c r="D10" s="166" t="s">
        <v>59</v>
      </c>
      <c r="E10" s="153" t="s">
        <v>60</v>
      </c>
      <c r="F10" s="156" t="s">
        <v>48</v>
      </c>
      <c r="G10" s="157"/>
      <c r="H10" s="158"/>
      <c r="I10" s="159" t="s">
        <v>51</v>
      </c>
      <c r="J10" s="159" t="s">
        <v>52</v>
      </c>
      <c r="K10" s="159" t="s">
        <v>55</v>
      </c>
      <c r="L10" s="159" t="s">
        <v>58</v>
      </c>
      <c r="M10" s="159" t="s">
        <v>53</v>
      </c>
      <c r="N10" s="153" t="s">
        <v>61</v>
      </c>
      <c r="O10" s="162" t="s">
        <v>54</v>
      </c>
      <c r="P10" s="163"/>
      <c r="Q10" s="163"/>
      <c r="R10" s="164"/>
    </row>
    <row r="11" spans="1:18" ht="12" customHeight="1">
      <c r="A11" s="160"/>
      <c r="B11" s="160"/>
      <c r="C11" s="149"/>
      <c r="D11" s="166"/>
      <c r="E11" s="154"/>
      <c r="F11" s="149" t="s">
        <v>49</v>
      </c>
      <c r="G11" s="150" t="s">
        <v>50</v>
      </c>
      <c r="H11" s="150" t="s">
        <v>47</v>
      </c>
      <c r="I11" s="160"/>
      <c r="J11" s="160"/>
      <c r="K11" s="160"/>
      <c r="L11" s="160"/>
      <c r="M11" s="160"/>
      <c r="N11" s="154"/>
      <c r="O11" s="151" t="s">
        <v>62</v>
      </c>
      <c r="P11" s="41" t="s">
        <v>54</v>
      </c>
      <c r="Q11" s="151" t="s">
        <v>63</v>
      </c>
      <c r="R11" s="151" t="s">
        <v>57</v>
      </c>
    </row>
    <row r="12" spans="1:18" ht="62.25" customHeight="1">
      <c r="A12" s="161"/>
      <c r="B12" s="161"/>
      <c r="C12" s="149"/>
      <c r="D12" s="166"/>
      <c r="E12" s="155"/>
      <c r="F12" s="149"/>
      <c r="G12" s="150"/>
      <c r="H12" s="150"/>
      <c r="I12" s="161"/>
      <c r="J12" s="161"/>
      <c r="K12" s="161"/>
      <c r="L12" s="161"/>
      <c r="M12" s="161"/>
      <c r="N12" s="155"/>
      <c r="O12" s="152"/>
      <c r="P12" s="13" t="s">
        <v>56</v>
      </c>
      <c r="Q12" s="152"/>
      <c r="R12" s="152"/>
    </row>
    <row r="13" spans="1:18" ht="12.75">
      <c r="A13" s="72">
        <v>1</v>
      </c>
      <c r="B13" s="72">
        <v>2</v>
      </c>
      <c r="C13" s="72">
        <v>3</v>
      </c>
      <c r="D13" s="72">
        <v>3</v>
      </c>
      <c r="E13" s="72">
        <v>4</v>
      </c>
      <c r="F13" s="72">
        <v>5</v>
      </c>
      <c r="G13" s="72">
        <v>6</v>
      </c>
      <c r="H13" s="72">
        <v>7</v>
      </c>
      <c r="I13" s="72">
        <v>8</v>
      </c>
      <c r="J13" s="72">
        <v>9</v>
      </c>
      <c r="K13" s="72">
        <v>10</v>
      </c>
      <c r="L13" s="72">
        <v>11</v>
      </c>
      <c r="M13" s="72">
        <v>12</v>
      </c>
      <c r="N13" s="72">
        <v>13</v>
      </c>
      <c r="O13" s="72">
        <v>14</v>
      </c>
      <c r="P13" s="72">
        <v>15</v>
      </c>
      <c r="Q13" s="72">
        <v>16</v>
      </c>
      <c r="R13" s="72">
        <v>17</v>
      </c>
    </row>
    <row r="14" spans="1:19" ht="20.25" customHeight="1">
      <c r="A14" s="73" t="s">
        <v>10</v>
      </c>
      <c r="B14" s="73"/>
      <c r="C14" s="74" t="s">
        <v>16</v>
      </c>
      <c r="D14" s="75">
        <f>D15</f>
        <v>41652</v>
      </c>
      <c r="E14" s="75">
        <f>E15</f>
        <v>41652</v>
      </c>
      <c r="F14" s="75">
        <f>F15</f>
        <v>41652</v>
      </c>
      <c r="G14" s="75">
        <f>G15</f>
        <v>41652</v>
      </c>
      <c r="H14" s="75">
        <f>H15</f>
        <v>0</v>
      </c>
      <c r="I14" s="75">
        <f aca="true" t="shared" si="0" ref="I14:R16">I15</f>
        <v>0</v>
      </c>
      <c r="J14" s="75">
        <f t="shared" si="0"/>
        <v>0</v>
      </c>
      <c r="K14" s="75">
        <f t="shared" si="0"/>
        <v>0</v>
      </c>
      <c r="L14" s="75">
        <f t="shared" si="0"/>
        <v>0</v>
      </c>
      <c r="M14" s="75">
        <f t="shared" si="0"/>
        <v>0</v>
      </c>
      <c r="N14" s="75">
        <f t="shared" si="0"/>
        <v>0</v>
      </c>
      <c r="O14" s="75">
        <f t="shared" si="0"/>
        <v>0</v>
      </c>
      <c r="P14" s="75">
        <f t="shared" si="0"/>
        <v>0</v>
      </c>
      <c r="Q14" s="75">
        <f t="shared" si="0"/>
        <v>0</v>
      </c>
      <c r="R14" s="75">
        <f t="shared" si="0"/>
        <v>0</v>
      </c>
      <c r="S14" s="5"/>
    </row>
    <row r="15" spans="1:19" ht="16.5" customHeight="1">
      <c r="A15" s="76"/>
      <c r="B15" s="77" t="s">
        <v>18</v>
      </c>
      <c r="C15" s="78" t="s">
        <v>17</v>
      </c>
      <c r="D15" s="79">
        <f>E15+N15</f>
        <v>41652</v>
      </c>
      <c r="E15" s="79">
        <f>F15</f>
        <v>41652</v>
      </c>
      <c r="F15" s="79">
        <f>G15+H15</f>
        <v>41652</v>
      </c>
      <c r="G15" s="79">
        <v>41652</v>
      </c>
      <c r="H15" s="79"/>
      <c r="I15" s="79"/>
      <c r="J15" s="79"/>
      <c r="K15" s="79"/>
      <c r="L15" s="79"/>
      <c r="M15" s="79"/>
      <c r="N15" s="79"/>
      <c r="O15" s="14"/>
      <c r="P15" s="14"/>
      <c r="Q15" s="14"/>
      <c r="R15" s="15"/>
      <c r="S15" s="5"/>
    </row>
    <row r="16" spans="1:19" ht="16.5" customHeight="1">
      <c r="A16" s="73" t="s">
        <v>20</v>
      </c>
      <c r="B16" s="73"/>
      <c r="C16" s="74" t="s">
        <v>16</v>
      </c>
      <c r="D16" s="75">
        <f>D17+D19</f>
        <v>260000</v>
      </c>
      <c r="E16" s="75">
        <f>E17+E19</f>
        <v>260000</v>
      </c>
      <c r="F16" s="75">
        <f>F17+F19</f>
        <v>260000</v>
      </c>
      <c r="G16" s="75">
        <f>G19+G17</f>
        <v>0</v>
      </c>
      <c r="H16" s="75">
        <f>H19+H17</f>
        <v>260000</v>
      </c>
      <c r="I16" s="75">
        <f t="shared" si="0"/>
        <v>0</v>
      </c>
      <c r="J16" s="75">
        <f t="shared" si="0"/>
        <v>0</v>
      </c>
      <c r="K16" s="75">
        <f t="shared" si="0"/>
        <v>0</v>
      </c>
      <c r="L16" s="75">
        <f t="shared" si="0"/>
        <v>0</v>
      </c>
      <c r="M16" s="75">
        <f t="shared" si="0"/>
        <v>0</v>
      </c>
      <c r="N16" s="75">
        <f t="shared" si="0"/>
        <v>0</v>
      </c>
      <c r="O16" s="75">
        <f t="shared" si="0"/>
        <v>0</v>
      </c>
      <c r="P16" s="75">
        <f t="shared" si="0"/>
        <v>0</v>
      </c>
      <c r="Q16" s="75">
        <f t="shared" si="0"/>
        <v>0</v>
      </c>
      <c r="R16" s="75">
        <f t="shared" si="0"/>
        <v>0</v>
      </c>
      <c r="S16" s="5"/>
    </row>
    <row r="17" spans="1:19" ht="16.5" customHeight="1">
      <c r="A17" s="76"/>
      <c r="B17" s="77" t="s">
        <v>21</v>
      </c>
      <c r="C17" s="78"/>
      <c r="D17" s="79">
        <f>E17+N17</f>
        <v>260000</v>
      </c>
      <c r="E17" s="79">
        <f>F17</f>
        <v>260000</v>
      </c>
      <c r="F17" s="79">
        <f>G17+H17</f>
        <v>260000</v>
      </c>
      <c r="G17" s="79"/>
      <c r="H17" s="79">
        <v>260000</v>
      </c>
      <c r="I17" s="79"/>
      <c r="J17" s="79"/>
      <c r="K17" s="79"/>
      <c r="L17" s="79"/>
      <c r="M17" s="79"/>
      <c r="N17" s="79"/>
      <c r="O17" s="14"/>
      <c r="P17" s="14"/>
      <c r="Q17" s="14"/>
      <c r="R17" s="15"/>
      <c r="S17" s="5"/>
    </row>
    <row r="18" spans="1:19" ht="27" customHeight="1">
      <c r="A18" s="148" t="s">
        <v>25</v>
      </c>
      <c r="B18" s="148"/>
      <c r="C18" s="148"/>
      <c r="D18" s="80">
        <f aca="true" t="shared" si="1" ref="D18:I18">D14+D16</f>
        <v>301652</v>
      </c>
      <c r="E18" s="80">
        <f t="shared" si="1"/>
        <v>301652</v>
      </c>
      <c r="F18" s="80">
        <f t="shared" si="1"/>
        <v>301652</v>
      </c>
      <c r="G18" s="80">
        <f t="shared" si="1"/>
        <v>41652</v>
      </c>
      <c r="H18" s="80">
        <f t="shared" si="1"/>
        <v>260000</v>
      </c>
      <c r="I18" s="80">
        <f t="shared" si="1"/>
        <v>0</v>
      </c>
      <c r="J18" s="80">
        <f aca="true" t="shared" si="2" ref="J18:R18">J14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5"/>
    </row>
    <row r="19" spans="1:14" ht="12.75">
      <c r="A19" s="4"/>
      <c r="B19" s="4"/>
      <c r="C19" s="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sheetProtection/>
  <mergeCells count="21">
    <mergeCell ref="M10:M12"/>
    <mergeCell ref="R11:R12"/>
    <mergeCell ref="J10:J12"/>
    <mergeCell ref="O10:R10"/>
    <mergeCell ref="A7:R7"/>
    <mergeCell ref="A10:A12"/>
    <mergeCell ref="B10:B12"/>
    <mergeCell ref="C10:C12"/>
    <mergeCell ref="D10:D12"/>
    <mergeCell ref="Q11:Q12"/>
    <mergeCell ref="K10:K12"/>
    <mergeCell ref="A18:C18"/>
    <mergeCell ref="F11:F12"/>
    <mergeCell ref="G11:G12"/>
    <mergeCell ref="H11:H12"/>
    <mergeCell ref="O11:O12"/>
    <mergeCell ref="N10:N12"/>
    <mergeCell ref="E10:E12"/>
    <mergeCell ref="F10:H10"/>
    <mergeCell ref="I10:I12"/>
    <mergeCell ref="L10:L1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8.00390625" style="0" customWidth="1"/>
    <col min="2" max="2" width="10.375" style="0" customWidth="1"/>
    <col min="3" max="3" width="31.375" style="0" customWidth="1"/>
    <col min="4" max="4" width="13.625" style="0" bestFit="1" customWidth="1"/>
    <col min="5" max="5" width="10.875" style="0" customWidth="1"/>
    <col min="6" max="6" width="13.625" style="0" bestFit="1" customWidth="1"/>
  </cols>
  <sheetData>
    <row r="1" spans="3:5" ht="15">
      <c r="C1" s="119" t="s">
        <v>130</v>
      </c>
      <c r="D1" s="119"/>
      <c r="E1" s="119"/>
    </row>
    <row r="3" spans="3:5" ht="18.75" customHeight="1">
      <c r="C3" s="169" t="s">
        <v>85</v>
      </c>
      <c r="D3" s="169"/>
      <c r="E3" s="169"/>
    </row>
    <row r="4" spans="3:5" ht="12.75">
      <c r="C4" s="170" t="s">
        <v>87</v>
      </c>
      <c r="D4" s="170"/>
      <c r="E4" s="170"/>
    </row>
    <row r="5" ht="9" customHeight="1"/>
    <row r="6" spans="1:6" ht="30" customHeight="1">
      <c r="A6" s="171" t="s">
        <v>88</v>
      </c>
      <c r="B6" s="171"/>
      <c r="C6" s="171"/>
      <c r="D6" s="171"/>
      <c r="E6" s="171"/>
      <c r="F6" s="171"/>
    </row>
    <row r="7" ht="6.75" customHeight="1"/>
    <row r="8" ht="6.75" customHeight="1" thickBot="1"/>
    <row r="9" spans="1:6" ht="20.25" customHeight="1" thickTop="1">
      <c r="A9" s="172" t="s">
        <v>0</v>
      </c>
      <c r="B9" s="174" t="s">
        <v>1</v>
      </c>
      <c r="C9" s="174" t="s">
        <v>2</v>
      </c>
      <c r="D9" s="174" t="s">
        <v>64</v>
      </c>
      <c r="E9" s="174"/>
      <c r="F9" s="176"/>
    </row>
    <row r="10" spans="1:6" ht="20.25" customHeight="1">
      <c r="A10" s="173"/>
      <c r="B10" s="175"/>
      <c r="C10" s="175"/>
      <c r="D10" s="17" t="s">
        <v>65</v>
      </c>
      <c r="E10" s="27" t="s">
        <v>66</v>
      </c>
      <c r="F10" s="28" t="s">
        <v>67</v>
      </c>
    </row>
    <row r="11" spans="1:6" ht="13.5" thickBot="1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1">
        <v>6</v>
      </c>
    </row>
    <row r="12" spans="1:6" ht="29.25" customHeight="1" thickTop="1">
      <c r="A12" s="167" t="s">
        <v>68</v>
      </c>
      <c r="B12" s="168"/>
      <c r="C12" s="33" t="s">
        <v>49</v>
      </c>
      <c r="D12" s="34">
        <f>D15+D16+D17</f>
        <v>277900</v>
      </c>
      <c r="E12" s="34">
        <f>E15+E16+E17</f>
        <v>0</v>
      </c>
      <c r="F12" s="34">
        <f>SUM(F13:F15)</f>
        <v>15797</v>
      </c>
    </row>
    <row r="13" spans="1:6" ht="101.25" customHeight="1">
      <c r="A13" s="22">
        <v>600</v>
      </c>
      <c r="B13" s="18">
        <v>60014</v>
      </c>
      <c r="C13" s="90" t="s">
        <v>89</v>
      </c>
      <c r="D13" s="91"/>
      <c r="E13" s="19"/>
      <c r="F13" s="23">
        <v>10000</v>
      </c>
    </row>
    <row r="14" spans="1:6" ht="42" customHeight="1">
      <c r="A14" s="22">
        <v>754</v>
      </c>
      <c r="B14" s="18">
        <v>75410</v>
      </c>
      <c r="C14" s="32" t="s">
        <v>91</v>
      </c>
      <c r="D14" s="19"/>
      <c r="E14" s="19"/>
      <c r="F14" s="23">
        <v>5000</v>
      </c>
    </row>
    <row r="15" spans="1:6" ht="66" customHeight="1">
      <c r="A15" s="22">
        <v>801</v>
      </c>
      <c r="B15" s="18">
        <v>80195</v>
      </c>
      <c r="C15" s="32" t="s">
        <v>70</v>
      </c>
      <c r="D15" s="19"/>
      <c r="E15" s="19"/>
      <c r="F15" s="23">
        <v>797</v>
      </c>
    </row>
    <row r="16" spans="1:6" ht="23.25" customHeight="1">
      <c r="A16" s="24">
        <v>921</v>
      </c>
      <c r="B16" s="2">
        <v>92109</v>
      </c>
      <c r="C16" s="12" t="s">
        <v>34</v>
      </c>
      <c r="D16" s="19">
        <v>170000</v>
      </c>
      <c r="E16" s="19"/>
      <c r="F16" s="23"/>
    </row>
    <row r="17" spans="1:6" ht="34.5" customHeight="1" thickBot="1">
      <c r="A17" s="24">
        <v>921</v>
      </c>
      <c r="B17" s="2">
        <v>92116</v>
      </c>
      <c r="C17" s="12" t="s">
        <v>35</v>
      </c>
      <c r="D17" s="19">
        <v>107900</v>
      </c>
      <c r="E17" s="19"/>
      <c r="F17" s="23"/>
    </row>
    <row r="18" spans="1:6" ht="50.25" customHeight="1" thickTop="1">
      <c r="A18" s="167" t="s">
        <v>69</v>
      </c>
      <c r="B18" s="168"/>
      <c r="C18" s="36" t="s">
        <v>49</v>
      </c>
      <c r="D18" s="34">
        <f>D22</f>
        <v>0</v>
      </c>
      <c r="E18" s="34">
        <v>0</v>
      </c>
      <c r="F18" s="35">
        <f>SUM(F19:F22)</f>
        <v>101000</v>
      </c>
    </row>
    <row r="19" spans="1:6" ht="41.25" customHeight="1">
      <c r="A19" s="88" t="s">
        <v>8</v>
      </c>
      <c r="B19" s="89" t="s">
        <v>81</v>
      </c>
      <c r="C19" s="12" t="s">
        <v>82</v>
      </c>
      <c r="D19" s="19"/>
      <c r="E19" s="19"/>
      <c r="F19" s="23">
        <v>15000</v>
      </c>
    </row>
    <row r="20" spans="1:6" ht="41.25" customHeight="1">
      <c r="A20" s="22">
        <v>754</v>
      </c>
      <c r="B20" s="18">
        <v>75412</v>
      </c>
      <c r="C20" s="32" t="s">
        <v>96</v>
      </c>
      <c r="D20" s="19"/>
      <c r="E20" s="19"/>
      <c r="F20" s="23">
        <v>50000</v>
      </c>
    </row>
    <row r="21" spans="1:6" ht="54.75" customHeight="1">
      <c r="A21" s="88" t="s">
        <v>22</v>
      </c>
      <c r="B21" s="89" t="s">
        <v>23</v>
      </c>
      <c r="C21" s="12" t="s">
        <v>100</v>
      </c>
      <c r="D21" s="19"/>
      <c r="E21" s="19"/>
      <c r="F21" s="23">
        <v>6000</v>
      </c>
    </row>
    <row r="22" spans="1:6" ht="68.25" customHeight="1" thickBot="1">
      <c r="A22" s="24">
        <v>926</v>
      </c>
      <c r="B22" s="2">
        <v>92605</v>
      </c>
      <c r="C22" s="12" t="s">
        <v>101</v>
      </c>
      <c r="D22" s="19"/>
      <c r="E22" s="19"/>
      <c r="F22" s="23">
        <v>30000</v>
      </c>
    </row>
    <row r="23" spans="1:6" ht="34.5" customHeight="1" thickBot="1" thickTop="1">
      <c r="A23" s="25" t="s">
        <v>73</v>
      </c>
      <c r="B23" s="26"/>
      <c r="C23" s="37"/>
      <c r="D23" s="38">
        <f>D12+D18</f>
        <v>277900</v>
      </c>
      <c r="E23" s="38">
        <f>E12+E18</f>
        <v>0</v>
      </c>
      <c r="F23" s="39">
        <f>F12+F18</f>
        <v>116797</v>
      </c>
    </row>
    <row r="24" ht="13.5" thickTop="1"/>
  </sheetData>
  <sheetProtection/>
  <mergeCells count="9">
    <mergeCell ref="A12:B12"/>
    <mergeCell ref="A18:B18"/>
    <mergeCell ref="C3:E3"/>
    <mergeCell ref="C4:E4"/>
    <mergeCell ref="A6:F6"/>
    <mergeCell ref="A9:A10"/>
    <mergeCell ref="B9:B10"/>
    <mergeCell ref="C9:C10"/>
    <mergeCell ref="D9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2014-03-31T09:37:04Z</cp:lastPrinted>
  <dcterms:created xsi:type="dcterms:W3CDTF">1998-12-09T13:02:10Z</dcterms:created>
  <dcterms:modified xsi:type="dcterms:W3CDTF">2014-03-31T09:37:42Z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