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545" windowWidth="12120" windowHeight="9120" tabRatio="598" activeTab="0"/>
  </bookViews>
  <sheets>
    <sheet name="Uchwała (3)" sheetId="1" r:id="rId1"/>
    <sheet name="Tab. nr 1, 2 " sheetId="2" r:id="rId2"/>
    <sheet name="Tab.   3" sheetId="3" r:id="rId3"/>
    <sheet name="Tab. 4" sheetId="4" r:id="rId4"/>
    <sheet name="Tab. 5" sheetId="5" r:id="rId5"/>
    <sheet name="Arkusz1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<sst xmlns="http://schemas.openxmlformats.org/spreadsheetml/2006/main" count="277" uniqueCount="196">
  <si>
    <t>1)</t>
  </si>
  <si>
    <t>2)</t>
  </si>
  <si>
    <t>3)</t>
  </si>
  <si>
    <t>Dział</t>
  </si>
  <si>
    <t>Treść</t>
  </si>
  <si>
    <t>w tym:</t>
  </si>
  <si>
    <t>w złotych</t>
  </si>
  <si>
    <t>Lp.</t>
  </si>
  <si>
    <t>Planowane wydatki</t>
  </si>
  <si>
    <t>Rady Gminy w Kiernozi</t>
  </si>
  <si>
    <t>010</t>
  </si>
  <si>
    <t>750</t>
  </si>
  <si>
    <t>01010</t>
  </si>
  <si>
    <t>600</t>
  </si>
  <si>
    <t>60016</t>
  </si>
  <si>
    <t>75095</t>
  </si>
  <si>
    <t>900</t>
  </si>
  <si>
    <t>926</t>
  </si>
  <si>
    <t>Rozdz.</t>
  </si>
  <si>
    <t>Nazwa zadania inwestycyjnego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</si>
  <si>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</si>
  <si>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</si>
  <si>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</si>
  <si>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</si>
  <si>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</si>
  <si>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</si>
  <si>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B. Środki i dotacje od innych jst oraz innych jednostek zaliczacznych do sektora finansów publicznych</t>
  </si>
  <si>
    <t>C. Inne żródła</t>
  </si>
  <si>
    <t>Urząd Gminy                 
w Kiernozi</t>
  </si>
  <si>
    <t>§ 1</t>
  </si>
  <si>
    <t>§ 2</t>
  </si>
  <si>
    <t>§ 3</t>
  </si>
  <si>
    <t>§ 4</t>
  </si>
  <si>
    <t>§ 5</t>
  </si>
  <si>
    <t>§ 6</t>
  </si>
  <si>
    <t>92601</t>
  </si>
  <si>
    <t>OGÓŁEM</t>
  </si>
  <si>
    <t>A. Dotacje i środki z budżetu państwa</t>
  </si>
  <si>
    <t>*oznaczenie źródła finansowania</t>
  </si>
  <si>
    <t>Udział we wkładzie własnym Związku Międzygminnego "Bzura"</t>
  </si>
  <si>
    <t>środki 
wymienione
w art. 5 ust. 1 
pkt 2 i 3 u.f.p.</t>
  </si>
  <si>
    <t>Związek Międzygminny BZURA</t>
  </si>
  <si>
    <t>90004</t>
  </si>
  <si>
    <t>Rewitalizacja zabytkowego 
parku w Kiernozi</t>
  </si>
  <si>
    <t>Uporządkowanie gospodarki wodno-ściekowej dla miejscowości Kiernozia, woj.łódzkie
 (I i II etap - 2011 -2013)</t>
  </si>
  <si>
    <t xml:space="preserve">Zadania inwestycyjne w 2013 roku </t>
  </si>
  <si>
    <t>rok budżetowy 2013 
(7+8+9+10)</t>
  </si>
  <si>
    <t>Przebudowa drogi w miejscowości 
Tydówka - Przecze   - 728 mb
Natolin (Polanka)    - 504mb</t>
  </si>
  <si>
    <t>Wykonanie Uchwały powierza się Wójtowi Gminy.</t>
  </si>
  <si>
    <t xml:space="preserve">Uchwała wchodzi w życie z dniem podjęcia i podlega opublikowaniu. 
</t>
  </si>
  <si>
    <t>który zostanie pokryty z:</t>
  </si>
  <si>
    <r>
      <t xml:space="preserve">w sprawie:  </t>
    </r>
    <r>
      <rPr>
        <b/>
        <i/>
        <sz val="12"/>
        <color indexed="8"/>
        <rFont val="Arial"/>
        <family val="2"/>
      </rPr>
      <t>zmian budżetu gminy Kiernozia  na 2013 rok</t>
    </r>
  </si>
  <si>
    <r>
      <t xml:space="preserve">wolnych środków pieniężnych, jako nadwyżki środków pieniężnych na rachunku bieżącym budżetu wynikającej z rozliczeń i kredytów i pożyczek z lat ubiegłych </t>
    </r>
    <r>
      <rPr>
        <b/>
        <sz val="10"/>
        <rFont val="Arial"/>
        <family val="2"/>
      </rPr>
      <t xml:space="preserve">458 791 zł </t>
    </r>
  </si>
  <si>
    <t>Wykonanie dokumentacji projektowej na przebudowę dróg gminnych</t>
  </si>
  <si>
    <t>Tabela nr 3</t>
  </si>
  <si>
    <t>Budowa gminnej hali sportowej wraz z parkingami i ciągami pieszo-jezdnymi w miejscowości Kiernozia</t>
  </si>
  <si>
    <t>90002</t>
  </si>
  <si>
    <t>Zakup oprogramowania do obsługi gospodarki odpadami na terenie gminy Kiernozia</t>
  </si>
  <si>
    <t>Wprowadza się zmiany w wydatkach budżetowych zgodnie z Tabelą nr 3 do niniejszej uchwały</t>
  </si>
  <si>
    <t>A.</t>
  </si>
  <si>
    <t>B.</t>
  </si>
  <si>
    <r>
      <rPr>
        <sz val="10"/>
        <rFont val="Arial"/>
        <family val="2"/>
      </rPr>
      <t>dochody majątkowe w wysokości</t>
    </r>
    <r>
      <rPr>
        <b/>
        <sz val="10"/>
        <rFont val="Arial"/>
        <family val="2"/>
      </rPr>
      <t xml:space="preserve">   613 425 zł</t>
    </r>
  </si>
  <si>
    <t xml:space="preserve"> </t>
  </si>
  <si>
    <t>wykaz zadań inwestycyjnych na 2013 rok stanowi Tabela nr 3 do niniejszej uchwały.</t>
  </si>
  <si>
    <r>
      <t xml:space="preserve">                    Na podstawie art.18 ust.2 pkt 4 ustawy z dnia 8 marca 1990 roku o samorządzie gminnym 
(Dz.U z 2001 r.  Nr 142 poz. 1591 ze zm.) oraz art.212, 214, 217, 218 oraz art.221 ustawy z dnia 
27 sierpnia 2009 roku o finansach publicznych (t.j. Dz.U. z 2013 poz. 885)  -
Rada Gminy w Kiernozi</t>
    </r>
    <r>
      <rPr>
        <b/>
        <sz val="10"/>
        <rFont val="Arial"/>
        <family val="2"/>
      </rPr>
      <t xml:space="preserve"> uchwala, co następuje:</t>
    </r>
  </si>
  <si>
    <t xml:space="preserve">             z dnia  30 grudnia 2013 roku            </t>
  </si>
  <si>
    <t>Przychody i rozchody budżetu w 2013 roku</t>
  </si>
  <si>
    <t>Klasyfikacja
§</t>
  </si>
  <si>
    <t>Kwota
przed zmianą</t>
  </si>
  <si>
    <t>Zmiana</t>
  </si>
  <si>
    <t>Kwota
po zmianie</t>
  </si>
  <si>
    <t>Przychody ogółem:</t>
  </si>
  <si>
    <t>1.</t>
  </si>
  <si>
    <t>Przychody z zaciągniętych pożyczek  na finansowanie zadań realizowanych z udziałem środków pochodzących z budżetu Unii Europejskiej</t>
  </si>
  <si>
    <t>§ 903</t>
  </si>
  <si>
    <t>2.</t>
  </si>
  <si>
    <t>Przychody z zaciągniętych pożyczek i kredytów na rynku krajowym</t>
  </si>
  <si>
    <t>§ 952</t>
  </si>
  <si>
    <t>3.</t>
  </si>
  <si>
    <t>Nadwyżki z lat ubiegłych</t>
  </si>
  <si>
    <t>§ 957</t>
  </si>
  <si>
    <t>4.</t>
  </si>
  <si>
    <t>Wolne środki, o których mowa w art.217 ust.2 pkt 6 ustawy</t>
  </si>
  <si>
    <t>§ 950</t>
  </si>
  <si>
    <t>Rozchody ogółem:</t>
  </si>
  <si>
    <t>Spłaty pożyczek otrzymanych na finansowanie zadań realizowanych z udziałem środków pochodzących z budżetu Uni Europejskiej</t>
  </si>
  <si>
    <t>§ 963</t>
  </si>
  <si>
    <t>Spłaty otrzymanych krajowych pożyczek i kredytów</t>
  </si>
  <si>
    <t>§ 992</t>
  </si>
  <si>
    <t>Rozchody z tytułu innych rozliczeń krajowych</t>
  </si>
  <si>
    <t>§ 995</t>
  </si>
  <si>
    <t>Tabela nr 5</t>
  </si>
  <si>
    <t>Wydatki* na programy i projekty realizowane ze środków pochodzących z funduszy strukturalnych i Funduszu Spójności</t>
  </si>
  <si>
    <t>Projekt</t>
  </si>
  <si>
    <t>Kategoria interwencji funduszy struktu-
ralnych</t>
  </si>
  <si>
    <t>Klasyfikacja (dział, rozdział)</t>
  </si>
  <si>
    <t>Wydatki
w okresie realizacji Projektu (całkowita wartość Projektu)
(6+7)</t>
  </si>
  <si>
    <t>Środki
z budżetu krajowego</t>
  </si>
  <si>
    <t>Środki
z budżetu UE</t>
  </si>
  <si>
    <t>2013 r.</t>
  </si>
  <si>
    <t>Wydatki 
razem 
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</si>
  <si>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</si>
  <si>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</si>
  <si>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</si>
  <si>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</si>
  <si>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</si>
  <si>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</si>
  <si>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</si>
  <si>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</si>
  <si>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</si>
  <si>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wyprzedzające finansowanie z budżetu państwa</t>
  </si>
  <si>
    <t>pozostałe</t>
  </si>
  <si>
    <t>Wydatki majątkowe razem:</t>
  </si>
  <si>
    <t>x</t>
  </si>
  <si>
    <t>1.1</t>
  </si>
  <si>
    <t>Program:</t>
  </si>
  <si>
    <r>
      <t xml:space="preserve">Program Rozwoju Obszarów Wiejskich na lata 2007-2013
oś 3 "Jakość życia na obszarach wiejskich i różnicowanie gospodarki wiejskij"
321  "Podstawowe usługi dla gospodarki i ludności wiejskiej"
</t>
    </r>
    <r>
      <rPr>
        <i/>
        <sz val="8"/>
        <rFont val="Arial"/>
        <family val="2"/>
      </rPr>
      <t>"Uporządkowanie gospodarki wodno-ściekowej dla miejscowości Kiernozia etap I"</t>
    </r>
  </si>
  <si>
    <t>Priorytet:</t>
  </si>
  <si>
    <t>Działanie:</t>
  </si>
  <si>
    <t>Nazwa projektu:</t>
  </si>
  <si>
    <t>Razem wydatki:</t>
  </si>
  <si>
    <t>010 01010</t>
  </si>
  <si>
    <t>z tego: 2010 r.</t>
  </si>
  <si>
    <t>2011 r.</t>
  </si>
  <si>
    <t>2012 r.</t>
  </si>
  <si>
    <t>1.2</t>
  </si>
  <si>
    <t>754 75412</t>
  </si>
  <si>
    <t>1.3</t>
  </si>
  <si>
    <r>
      <t xml:space="preserve">Program Rozwoju Obszarów Wiejskich na lata 2007-2013
oś 3 "Jakość życia na obszarach wiejskich i różnicowanie gospodarki wiejskij"
313, 322, 323  "Odnowa i rozwój wsi""
</t>
    </r>
    <r>
      <rPr>
        <i/>
        <sz val="8"/>
        <rFont val="Arial"/>
        <family val="2"/>
      </rPr>
      <t>"Budowa parkingu wraz z kanalizacją deszczową i oświetleniem terenu przy ul. 1 Maja i Nowy Rynek w Kiernozi"</t>
    </r>
  </si>
  <si>
    <t>700 70005</t>
  </si>
  <si>
    <t>Wydatki bieżące razem:</t>
  </si>
  <si>
    <t>2.1</t>
  </si>
  <si>
    <t>z tego: 2011 r.</t>
  </si>
  <si>
    <t>Ogółem (1+2)</t>
  </si>
  <si>
    <t>* wydatki obejmują wydatki bieżące i majątkowe (dotyczące inwestycji rocznych i ujętych w wieloletnim programie inwestycyjnym)</t>
  </si>
  <si>
    <t>** środki własne jst</t>
  </si>
  <si>
    <t>do Uchwały Rady Gminy z dnia     30.12.2013 roku</t>
  </si>
  <si>
    <t>Tabela nr 1</t>
  </si>
  <si>
    <t>Wykaz zmian w dochodach budżetowych w 2013 roku</t>
  </si>
  <si>
    <t>§</t>
  </si>
  <si>
    <t>Transport i łączność</t>
  </si>
  <si>
    <t>6290</t>
  </si>
  <si>
    <t xml:space="preserve">Środki na dofinansowanie własnych inwestycji gmin (związków gmin), powiatów (związków powiatów), samorządów województw, pozyskane z innych źródeł </t>
  </si>
  <si>
    <t>6630</t>
  </si>
  <si>
    <t>Dotacje celowe otrzymane z samorządu województwa na inwestycje i zakupy inwestycyjne realizowane na podstawie porozumień (umów) między jednostkami samorządu terytorialnego</t>
  </si>
  <si>
    <t>Dochody majątkowe</t>
  </si>
  <si>
    <t>w tym</t>
  </si>
  <si>
    <t>własne</t>
  </si>
  <si>
    <t>758</t>
  </si>
  <si>
    <t>Różne rozliczenia</t>
  </si>
  <si>
    <t>2920</t>
  </si>
  <si>
    <t>Subwencje ogólne z budżetu państwa</t>
  </si>
  <si>
    <t>Dochody bieżące: w tym: własne</t>
  </si>
  <si>
    <t>Rolnictwo i łowiectwo</t>
  </si>
  <si>
    <t>Razem</t>
  </si>
  <si>
    <t>Tabela nr 2</t>
  </si>
  <si>
    <t>Rozdział</t>
  </si>
  <si>
    <t>Infrastruktura wodociągowa i sanitacyjna wsi</t>
  </si>
  <si>
    <t>Wydatki majątkowe: w tym:</t>
  </si>
  <si>
    <t>inwestycje i zakupy inwestycyjne</t>
  </si>
  <si>
    <t>Drogi publiczne gminne</t>
  </si>
  <si>
    <t>Wydatki bieżące: w tym: zadania statutowe</t>
  </si>
  <si>
    <t>do Uchwały Rady Gminy Kiernozia z dnia 30.12.2013 roku</t>
  </si>
  <si>
    <t>0580</t>
  </si>
  <si>
    <t>Grzywny i inne kary pieniężne od osób prawnych i innych jednostek organizacyjnych</t>
  </si>
  <si>
    <t>Zmniejszenia</t>
  </si>
  <si>
    <t>Zwiększenia</t>
  </si>
  <si>
    <t>854</t>
  </si>
  <si>
    <t>0830</t>
  </si>
  <si>
    <t>Edukacyjna opieka wychowawcza</t>
  </si>
  <si>
    <t>Wpływy z usług</t>
  </si>
  <si>
    <t>85401</t>
  </si>
  <si>
    <t>Świetlice szkolne</t>
  </si>
  <si>
    <t>do Uchwały Rady Gminy z dnia   30.12.2013 roku</t>
  </si>
  <si>
    <t>Wykaz zmian w wydatkach budżetowych w 2013 roku</t>
  </si>
  <si>
    <t xml:space="preserve">Zmniejszenia </t>
  </si>
  <si>
    <t>Tabela nr 4</t>
  </si>
  <si>
    <r>
      <t xml:space="preserve">Zwiększa się dochody budżetowe o kwotę </t>
    </r>
    <r>
      <rPr>
        <b/>
        <sz val="10"/>
        <rFont val="Arial"/>
        <family val="2"/>
      </rPr>
      <t xml:space="preserve"> 73 000 zł</t>
    </r>
    <r>
      <rPr>
        <sz val="10"/>
        <rFont val="Arial"/>
        <family val="2"/>
      </rPr>
      <t xml:space="preserve"> zgodnie z Tabelą nr 1 do niniejszej uchwały</t>
    </r>
  </si>
  <si>
    <r>
      <t xml:space="preserve">Zmniejsza się wydatki budżetowe o w kwotę  </t>
    </r>
    <r>
      <rPr>
        <b/>
        <sz val="10"/>
        <rFont val="Arial"/>
        <family val="2"/>
      </rPr>
      <t>158 251 zł</t>
    </r>
    <r>
      <rPr>
        <sz val="10"/>
        <rFont val="Arial"/>
        <family val="2"/>
      </rPr>
      <t xml:space="preserve"> zgodnie z Tabelą nr 2 do niniejszej uchwały</t>
    </r>
  </si>
  <si>
    <r>
      <t xml:space="preserve">Plan wydatków budżetowych wynosi w łącznej wysokości  </t>
    </r>
    <r>
      <rPr>
        <b/>
        <sz val="10"/>
        <rFont val="Arial"/>
        <family val="2"/>
      </rPr>
      <t>12 814 164,25</t>
    </r>
    <r>
      <rPr>
        <b/>
        <sz val="10"/>
        <rFont val="Arial CE"/>
        <family val="0"/>
      </rPr>
      <t xml:space="preserve"> zł</t>
    </r>
  </si>
  <si>
    <r>
      <t xml:space="preserve">Plan dochodów budżetowych wynosi w łącznej wysokości  </t>
    </r>
    <r>
      <rPr>
        <b/>
        <sz val="10"/>
        <rFont val="Arial"/>
        <family val="2"/>
      </rPr>
      <t xml:space="preserve"> 10 213 911,25</t>
    </r>
    <r>
      <rPr>
        <b/>
        <sz val="10"/>
        <rFont val="Arial CE"/>
        <family val="0"/>
      </rPr>
      <t xml:space="preserve"> zł  w tym:</t>
    </r>
  </si>
  <si>
    <r>
      <rPr>
        <sz val="10"/>
        <rFont val="Arial"/>
        <family val="2"/>
      </rPr>
      <t>dochody bieżące w wysokości</t>
    </r>
    <r>
      <rPr>
        <b/>
        <sz val="10"/>
        <rFont val="Arial"/>
        <family val="2"/>
      </rPr>
      <t xml:space="preserve">   9 600 486,25 zł</t>
    </r>
  </si>
  <si>
    <t>§ 7</t>
  </si>
  <si>
    <r>
      <t xml:space="preserve">Zmniejsza się różnicę między dochodami i wydatkami stanowiącą planowany deficyt do wysokości </t>
    </r>
    <r>
      <rPr>
        <b/>
        <sz val="10"/>
        <rFont val="Arial"/>
        <family val="2"/>
      </rPr>
      <t>2 600 253 zł,</t>
    </r>
  </si>
  <si>
    <r>
      <t xml:space="preserve">zaciągniętej pożyczki na finansowanie zadań realizowanych z udziałem środków pochodzących z budżetu Unii Europejskiej w kwocie </t>
    </r>
    <r>
      <rPr>
        <b/>
        <sz val="10"/>
        <rFont val="Arial"/>
        <family val="2"/>
      </rPr>
      <t>1 206 685 zł</t>
    </r>
  </si>
  <si>
    <r>
      <t xml:space="preserve">zaciągniętych kredytów i pożyczek w kwocie  </t>
    </r>
    <r>
      <rPr>
        <b/>
        <sz val="10"/>
        <rFont val="Arial"/>
        <family val="2"/>
      </rPr>
      <t>934 777 zł</t>
    </r>
  </si>
  <si>
    <t>§ 8</t>
  </si>
  <si>
    <t>§ 9</t>
  </si>
  <si>
    <t>UCHWAŁA Nr XXVII/169/13</t>
  </si>
  <si>
    <r>
      <rPr>
        <sz val="10"/>
        <rFont val="Arial"/>
        <family val="2"/>
      </rPr>
      <t>wydatki bieżące w wysokości</t>
    </r>
    <r>
      <rPr>
        <b/>
        <sz val="10"/>
        <rFont val="Arial"/>
        <family val="2"/>
      </rPr>
      <t xml:space="preserve">   8 867 358,25 zł</t>
    </r>
  </si>
  <si>
    <r>
      <rPr>
        <sz val="10"/>
        <rFont val="Arial"/>
        <family val="2"/>
      </rPr>
      <t>wydatki majątkowe w wysokości</t>
    </r>
    <r>
      <rPr>
        <b/>
        <sz val="10"/>
        <rFont val="Arial"/>
        <family val="2"/>
      </rPr>
      <t xml:space="preserve">   3 946 806 zł</t>
    </r>
  </si>
  <si>
    <r>
      <t xml:space="preserve">Ustala się przychody budżetu w łącznej wysokości </t>
    </r>
    <r>
      <rPr>
        <b/>
        <sz val="10"/>
        <rFont val="Arial"/>
        <family val="2"/>
      </rPr>
      <t>3 119 636 zł</t>
    </r>
    <r>
      <rPr>
        <sz val="10"/>
        <rFont val="Arial"/>
        <family val="2"/>
      </rPr>
      <t>, zgodnie z Tabelą nr 4.</t>
    </r>
  </si>
  <si>
    <t xml:space="preserve">Wydatki bieżące: w tym: </t>
  </si>
  <si>
    <t>zadania statutowe</t>
  </si>
  <si>
    <t>wynagrodzenia i składki od nich naliczane</t>
  </si>
  <si>
    <r>
      <t xml:space="preserve">Uchwala się wydatki na programy i projekty realizowane ze środków pochodzących z funduszy strukturalnych i Funduszu Spójności zgodnie z </t>
    </r>
    <r>
      <rPr>
        <b/>
        <sz val="10"/>
        <rFont val="Arial"/>
        <family val="2"/>
      </rPr>
      <t>Tabelą nr 5</t>
    </r>
    <r>
      <rPr>
        <sz val="10"/>
        <rFont val="Arial"/>
        <family val="2"/>
      </rPr>
      <t xml:space="preserve"> do niniejszej uchwały.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</si>
</sst>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%"/>
    <numFmt numFmtId="169" formatCode="0.0000%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#,##0_ ;\-#,##0\ "/>
  </numFmts>
  <fonts count="5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2"/>
      <name val="Times New Roman"/>
      <family val="1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10"/>
      <color indexed="10"/>
      <name val="Arial CE"/>
      <family val="0"/>
    </font>
    <font>
      <b/>
      <i/>
      <sz val="11"/>
      <name val="Arial"/>
      <family val="2"/>
    </font>
    <font>
      <b/>
      <sz val="13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1"/>
      <name val="Arial CE"/>
      <family val="0"/>
    </font>
    <font>
      <sz val="11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13" fillId="0" borderId="0" xfId="54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0" fillId="0" borderId="0" xfId="57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right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42" fontId="0" fillId="0" borderId="10" xfId="57" applyNumberFormat="1" applyFont="1" applyBorder="1" applyAlignment="1">
      <alignment vertical="center"/>
      <protection/>
    </xf>
    <xf numFmtId="42" fontId="3" fillId="0" borderId="10" xfId="57" applyNumberFormat="1" applyFont="1" applyBorder="1" applyAlignment="1">
      <alignment vertical="center"/>
      <protection/>
    </xf>
    <xf numFmtId="42" fontId="0" fillId="0" borderId="11" xfId="57" applyNumberFormat="1" applyFont="1" applyBorder="1" applyAlignment="1">
      <alignment vertical="center"/>
      <protection/>
    </xf>
    <xf numFmtId="42" fontId="0" fillId="0" borderId="12" xfId="57" applyNumberFormat="1" applyFont="1" applyBorder="1" applyAlignment="1">
      <alignment vertical="center" wrapText="1"/>
      <protection/>
    </xf>
    <xf numFmtId="0" fontId="35" fillId="0" borderId="10" xfId="57" applyFont="1" applyBorder="1" applyAlignment="1">
      <alignment horizontal="center" vertical="center" wrapText="1"/>
      <protection/>
    </xf>
    <xf numFmtId="6" fontId="0" fillId="0" borderId="10" xfId="57" applyNumberFormat="1" applyFont="1" applyBorder="1" applyAlignment="1">
      <alignment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42" fontId="0" fillId="0" borderId="13" xfId="57" applyNumberFormat="1" applyFont="1" applyBorder="1" applyAlignment="1">
      <alignment vertical="center"/>
      <protection/>
    </xf>
    <xf numFmtId="42" fontId="0" fillId="0" borderId="14" xfId="57" applyNumberFormat="1" applyFont="1" applyBorder="1" applyAlignment="1">
      <alignment vertical="center" wrapText="1"/>
      <protection/>
    </xf>
    <xf numFmtId="42" fontId="3" fillId="0" borderId="11" xfId="57" applyNumberFormat="1" applyFont="1" applyBorder="1" applyAlignment="1">
      <alignment vertical="center"/>
      <protection/>
    </xf>
    <xf numFmtId="42" fontId="3" fillId="0" borderId="12" xfId="57" applyNumberFormat="1" applyFont="1" applyBorder="1" applyAlignment="1">
      <alignment vertical="center"/>
      <protection/>
    </xf>
    <xf numFmtId="42" fontId="0" fillId="0" borderId="0" xfId="57" applyNumberFormat="1" applyAlignment="1">
      <alignment vertical="center"/>
      <protection/>
    </xf>
    <xf numFmtId="0" fontId="0" fillId="0" borderId="0" xfId="57" applyFont="1">
      <alignment/>
      <protection/>
    </xf>
    <xf numFmtId="0" fontId="14" fillId="0" borderId="0" xfId="57" applyFont="1">
      <alignment/>
      <protection/>
    </xf>
    <xf numFmtId="0" fontId="4" fillId="0" borderId="0" xfId="57" applyFont="1">
      <alignment/>
      <protection/>
    </xf>
    <xf numFmtId="42" fontId="0" fillId="0" borderId="15" xfId="57" applyNumberFormat="1" applyFont="1" applyBorder="1" applyAlignment="1">
      <alignment horizontal="center" vertical="center"/>
      <protection/>
    </xf>
    <xf numFmtId="42" fontId="0" fillId="0" borderId="16" xfId="57" applyNumberFormat="1" applyFont="1" applyBorder="1" applyAlignment="1">
      <alignment vertical="center" wrapText="1"/>
      <protection/>
    </xf>
    <xf numFmtId="42" fontId="0" fillId="0" borderId="17" xfId="57" applyNumberFormat="1" applyFont="1" applyBorder="1" applyAlignment="1">
      <alignment horizontal="center" vertical="center"/>
      <protection/>
    </xf>
    <xf numFmtId="6" fontId="0" fillId="0" borderId="17" xfId="57" applyNumberFormat="1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49" fontId="4" fillId="0" borderId="17" xfId="57" applyNumberFormat="1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42" fontId="3" fillId="0" borderId="17" xfId="57" applyNumberFormat="1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6" fillId="0" borderId="0" xfId="55" applyFont="1" applyAlignment="1">
      <alignment horizontal="justify" vertical="center" wrapText="1"/>
      <protection/>
    </xf>
    <xf numFmtId="0" fontId="7" fillId="0" borderId="0" xfId="0" applyFont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42" fontId="0" fillId="0" borderId="19" xfId="57" applyNumberFormat="1" applyFont="1" applyBorder="1" applyAlignment="1">
      <alignment horizontal="center" vertical="center"/>
      <protection/>
    </xf>
    <xf numFmtId="42" fontId="0" fillId="0" borderId="20" xfId="57" applyNumberFormat="1" applyFont="1" applyBorder="1" applyAlignment="1">
      <alignment vertical="center" wrapText="1"/>
      <protection/>
    </xf>
    <xf numFmtId="42" fontId="0" fillId="0" borderId="11" xfId="57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2" fontId="17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42" fontId="4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0" borderId="0" xfId="56" applyFont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20" borderId="10" xfId="56" applyFont="1" applyFill="1" applyBorder="1" applyAlignment="1">
      <alignment horizontal="center" vertical="center" wrapText="1"/>
      <protection/>
    </xf>
    <xf numFmtId="0" fontId="48" fillId="20" borderId="10" xfId="56" applyFont="1" applyFill="1" applyBorder="1" applyAlignment="1">
      <alignment horizontal="center" vertical="center" wrapText="1"/>
      <protection/>
    </xf>
    <xf numFmtId="0" fontId="48" fillId="20" borderId="10" xfId="56" applyFont="1" applyFill="1" applyBorder="1" applyAlignment="1">
      <alignment horizontal="center" vertical="center" textRotation="90" wrapText="1"/>
      <protection/>
    </xf>
    <xf numFmtId="0" fontId="49" fillId="0" borderId="10" xfId="56" applyFont="1" applyBorder="1" applyAlignment="1">
      <alignment horizontal="center" vertical="center"/>
      <protection/>
    </xf>
    <xf numFmtId="0" fontId="47" fillId="0" borderId="21" xfId="56" applyFont="1" applyBorder="1" applyAlignment="1">
      <alignment horizontal="center"/>
      <protection/>
    </xf>
    <xf numFmtId="0" fontId="47" fillId="0" borderId="21" xfId="56" applyFont="1" applyBorder="1">
      <alignment/>
      <protection/>
    </xf>
    <xf numFmtId="4" fontId="47" fillId="0" borderId="21" xfId="56" applyNumberFormat="1" applyFont="1" applyBorder="1">
      <alignment/>
      <protection/>
    </xf>
    <xf numFmtId="0" fontId="47" fillId="0" borderId="0" xfId="56" applyFont="1">
      <alignment/>
      <protection/>
    </xf>
    <xf numFmtId="0" fontId="42" fillId="0" borderId="22" xfId="56" applyFont="1" applyBorder="1" applyAlignment="1">
      <alignment horizontal="center" vertical="center"/>
      <protection/>
    </xf>
    <xf numFmtId="0" fontId="42" fillId="0" borderId="22" xfId="56" applyFont="1" applyBorder="1">
      <alignment/>
      <protection/>
    </xf>
    <xf numFmtId="49" fontId="42" fillId="0" borderId="22" xfId="56" applyNumberFormat="1" applyFont="1" applyBorder="1" applyAlignment="1">
      <alignment horizontal="center"/>
      <protection/>
    </xf>
    <xf numFmtId="4" fontId="42" fillId="0" borderId="22" xfId="56" applyNumberFormat="1" applyFont="1" applyBorder="1">
      <alignment/>
      <protection/>
    </xf>
    <xf numFmtId="0" fontId="42" fillId="0" borderId="22" xfId="56" applyFont="1" applyBorder="1" applyAlignment="1">
      <alignment/>
      <protection/>
    </xf>
    <xf numFmtId="4" fontId="42" fillId="0" borderId="22" xfId="56" applyNumberFormat="1" applyFont="1" applyBorder="1" applyAlignment="1">
      <alignment/>
      <protection/>
    </xf>
    <xf numFmtId="0" fontId="42" fillId="0" borderId="23" xfId="56" applyFont="1" applyBorder="1" applyAlignment="1">
      <alignment/>
      <protection/>
    </xf>
    <xf numFmtId="0" fontId="47" fillId="0" borderId="22" xfId="56" applyFont="1" applyBorder="1" applyAlignment="1">
      <alignment horizontal="center"/>
      <protection/>
    </xf>
    <xf numFmtId="0" fontId="47" fillId="0" borderId="22" xfId="56" applyFont="1" applyBorder="1">
      <alignment/>
      <protection/>
    </xf>
    <xf numFmtId="4" fontId="47" fillId="0" borderId="22" xfId="56" applyNumberFormat="1" applyFont="1" applyBorder="1">
      <alignment/>
      <protection/>
    </xf>
    <xf numFmtId="49" fontId="42" fillId="0" borderId="22" xfId="56" applyNumberFormat="1" applyFont="1" applyBorder="1" applyAlignment="1">
      <alignment horizontal="center" vertical="center"/>
      <protection/>
    </xf>
    <xf numFmtId="49" fontId="42" fillId="0" borderId="0" xfId="56" applyNumberFormat="1" applyFont="1" applyAlignment="1">
      <alignment horizontal="center" vertical="center"/>
      <protection/>
    </xf>
    <xf numFmtId="0" fontId="42" fillId="0" borderId="22" xfId="56" applyNumberFormat="1" applyFont="1" applyBorder="1" applyAlignment="1">
      <alignment/>
      <protection/>
    </xf>
    <xf numFmtId="4" fontId="47" fillId="0" borderId="10" xfId="56" applyNumberFormat="1" applyFont="1" applyBorder="1">
      <alignment/>
      <protection/>
    </xf>
    <xf numFmtId="0" fontId="50" fillId="0" borderId="0" xfId="56" applyFont="1">
      <alignment/>
      <protection/>
    </xf>
    <xf numFmtId="0" fontId="13" fillId="0" borderId="0" xfId="54" applyFont="1" applyAlignment="1">
      <alignment horizontal="left"/>
      <protection/>
    </xf>
    <xf numFmtId="0" fontId="0" fillId="0" borderId="0" xfId="52" applyAlignment="1">
      <alignment horizontal="left"/>
      <protection/>
    </xf>
    <xf numFmtId="0" fontId="0" fillId="0" borderId="0" xfId="52" applyAlignment="1">
      <alignment vertical="center"/>
      <protection/>
    </xf>
    <xf numFmtId="0" fontId="6" fillId="0" borderId="0" xfId="55" applyFont="1" applyAlignment="1">
      <alignment horizontal="right"/>
      <protection/>
    </xf>
    <xf numFmtId="0" fontId="14" fillId="0" borderId="0" xfId="52" applyFont="1" applyAlignment="1">
      <alignment vertical="center"/>
      <protection/>
    </xf>
    <xf numFmtId="0" fontId="51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52" fillId="20" borderId="10" xfId="52" applyFont="1" applyFill="1" applyBorder="1" applyAlignment="1">
      <alignment horizontal="center" vertical="center" wrapText="1"/>
      <protection/>
    </xf>
    <xf numFmtId="0" fontId="52" fillId="20" borderId="11" xfId="52" applyFont="1" applyFill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44" fontId="7" fillId="0" borderId="10" xfId="52" applyNumberFormat="1" applyFont="1" applyBorder="1" applyAlignment="1">
      <alignment horizontal="left" vertical="center" wrapText="1" indent="2"/>
      <protection/>
    </xf>
    <xf numFmtId="0" fontId="6" fillId="0" borderId="10" xfId="52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53" fillId="0" borderId="10" xfId="0" applyFont="1" applyBorder="1" applyAlignment="1">
      <alignment vertical="center" wrapText="1"/>
    </xf>
    <xf numFmtId="44" fontId="6" fillId="0" borderId="10" xfId="52" applyNumberFormat="1" applyFont="1" applyBorder="1" applyAlignment="1">
      <alignment horizontal="left" vertical="center" wrapText="1" indent="2"/>
      <protection/>
    </xf>
    <xf numFmtId="0" fontId="53" fillId="0" borderId="0" xfId="0" applyFont="1" applyAlignment="1">
      <alignment vertical="center" wrapText="1"/>
    </xf>
    <xf numFmtId="0" fontId="53" fillId="0" borderId="10" xfId="52" applyFont="1" applyBorder="1" applyAlignment="1">
      <alignment horizontal="left" vertical="center" wrapText="1"/>
      <protection/>
    </xf>
    <xf numFmtId="0" fontId="42" fillId="0" borderId="11" xfId="52" applyFont="1" applyBorder="1" applyAlignment="1">
      <alignment horizontal="left" vertical="center" wrapText="1"/>
      <protection/>
    </xf>
    <xf numFmtId="0" fontId="6" fillId="0" borderId="0" xfId="0" applyFont="1" applyAlignment="1">
      <alignment vertical="center" wrapText="1"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left" vertical="center" wrapText="1"/>
      <protection/>
    </xf>
    <xf numFmtId="0" fontId="0" fillId="0" borderId="0" xfId="52">
      <alignment/>
      <protection/>
    </xf>
    <xf numFmtId="0" fontId="54" fillId="0" borderId="10" xfId="0" applyFont="1" applyBorder="1" applyAlignment="1">
      <alignment vertical="center" wrapText="1"/>
    </xf>
    <xf numFmtId="0" fontId="53" fillId="0" borderId="11" xfId="52" applyFont="1" applyBorder="1" applyAlignment="1">
      <alignment horizontal="left" vertical="center" wrapText="1"/>
      <protection/>
    </xf>
    <xf numFmtId="0" fontId="17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6" fillId="0" borderId="0" xfId="55" applyFont="1" applyAlignment="1">
      <alignment horizontal="justify" vertical="center" wrapText="1"/>
      <protection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56" applyFont="1" applyAlignment="1">
      <alignment horizontal="left" vertical="top" wrapText="1"/>
      <protection/>
    </xf>
    <xf numFmtId="0" fontId="6" fillId="0" borderId="0" xfId="55" applyFont="1" applyAlignment="1">
      <alignment horizontal="left"/>
      <protection/>
    </xf>
    <xf numFmtId="0" fontId="7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  <xf numFmtId="0" fontId="12" fillId="0" borderId="10" xfId="57" applyFont="1" applyBorder="1" applyAlignment="1">
      <alignment horizontal="left" vertical="center"/>
      <protection/>
    </xf>
    <xf numFmtId="0" fontId="16" fillId="0" borderId="0" xfId="57" applyFont="1" applyAlignment="1">
      <alignment horizontal="center" vertical="center" wrapText="1"/>
      <protection/>
    </xf>
    <xf numFmtId="0" fontId="3" fillId="20" borderId="10" xfId="57" applyFont="1" applyFill="1" applyBorder="1" applyAlignment="1">
      <alignment horizontal="center" vertical="center"/>
      <protection/>
    </xf>
    <xf numFmtId="0" fontId="12" fillId="20" borderId="10" xfId="57" applyFont="1" applyFill="1" applyBorder="1" applyAlignment="1">
      <alignment horizontal="center" vertical="center" wrapText="1"/>
      <protection/>
    </xf>
    <xf numFmtId="0" fontId="12" fillId="20" borderId="13" xfId="57" applyFont="1" applyFill="1" applyBorder="1" applyAlignment="1">
      <alignment horizontal="center" vertical="center" wrapText="1"/>
      <protection/>
    </xf>
    <xf numFmtId="0" fontId="12" fillId="20" borderId="14" xfId="57" applyFont="1" applyFill="1" applyBorder="1" applyAlignment="1">
      <alignment horizontal="center" vertical="center" wrapText="1"/>
      <protection/>
    </xf>
    <xf numFmtId="0" fontId="12" fillId="20" borderId="19" xfId="57" applyFont="1" applyFill="1" applyBorder="1" applyAlignment="1">
      <alignment horizontal="center" vertical="center" wrapText="1"/>
      <protection/>
    </xf>
    <xf numFmtId="0" fontId="12" fillId="20" borderId="20" xfId="57" applyFont="1" applyFill="1" applyBorder="1" applyAlignment="1">
      <alignment horizontal="center" vertical="center" wrapText="1"/>
      <protection/>
    </xf>
    <xf numFmtId="0" fontId="12" fillId="20" borderId="15" xfId="57" applyFont="1" applyFill="1" applyBorder="1" applyAlignment="1">
      <alignment horizontal="center" vertical="center" wrapText="1"/>
      <protection/>
    </xf>
    <xf numFmtId="0" fontId="12" fillId="20" borderId="16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47" fillId="0" borderId="24" xfId="56" applyFont="1" applyBorder="1" applyAlignment="1">
      <alignment horizontal="center"/>
      <protection/>
    </xf>
    <xf numFmtId="0" fontId="47" fillId="0" borderId="25" xfId="56" applyFont="1" applyBorder="1" applyAlignment="1">
      <alignment horizontal="center"/>
      <protection/>
    </xf>
    <xf numFmtId="0" fontId="42" fillId="0" borderId="22" xfId="56" applyFont="1" applyBorder="1" applyAlignment="1">
      <alignment horizontal="center" vertical="center"/>
      <protection/>
    </xf>
    <xf numFmtId="0" fontId="42" fillId="0" borderId="23" xfId="56" applyFont="1" applyBorder="1" applyAlignment="1">
      <alignment horizontal="left" wrapText="1"/>
      <protection/>
    </xf>
    <xf numFmtId="0" fontId="42" fillId="0" borderId="26" xfId="56" applyFont="1" applyBorder="1" applyAlignment="1">
      <alignment horizontal="left"/>
      <protection/>
    </xf>
    <xf numFmtId="0" fontId="42" fillId="0" borderId="27" xfId="56" applyFont="1" applyBorder="1" applyAlignment="1">
      <alignment horizontal="left"/>
      <protection/>
    </xf>
    <xf numFmtId="0" fontId="42" fillId="0" borderId="19" xfId="56" applyFont="1" applyBorder="1" applyAlignment="1">
      <alignment horizontal="left"/>
      <protection/>
    </xf>
    <xf numFmtId="0" fontId="42" fillId="0" borderId="0" xfId="56" applyFont="1" applyBorder="1" applyAlignment="1">
      <alignment horizontal="left"/>
      <protection/>
    </xf>
    <xf numFmtId="0" fontId="42" fillId="0" borderId="20" xfId="56" applyFont="1" applyBorder="1" applyAlignment="1">
      <alignment horizontal="left"/>
      <protection/>
    </xf>
    <xf numFmtId="0" fontId="42" fillId="0" borderId="28" xfId="56" applyFont="1" applyBorder="1" applyAlignment="1">
      <alignment horizontal="left"/>
      <protection/>
    </xf>
    <xf numFmtId="0" fontId="42" fillId="0" borderId="29" xfId="56" applyFont="1" applyBorder="1" applyAlignment="1">
      <alignment horizontal="left"/>
      <protection/>
    </xf>
    <xf numFmtId="0" fontId="42" fillId="0" borderId="30" xfId="56" applyFont="1" applyBorder="1" applyAlignment="1">
      <alignment horizontal="left"/>
      <protection/>
    </xf>
    <xf numFmtId="0" fontId="47" fillId="0" borderId="10" xfId="56" applyFont="1" applyBorder="1" applyAlignment="1">
      <alignment horizontal="center"/>
      <protection/>
    </xf>
    <xf numFmtId="0" fontId="47" fillId="0" borderId="11" xfId="56" applyFont="1" applyBorder="1" applyAlignment="1">
      <alignment horizontal="center"/>
      <protection/>
    </xf>
    <xf numFmtId="0" fontId="47" fillId="0" borderId="12" xfId="56" applyFont="1" applyBorder="1" applyAlignment="1">
      <alignment horizontal="center"/>
      <protection/>
    </xf>
    <xf numFmtId="0" fontId="50" fillId="0" borderId="0" xfId="56" applyFont="1" applyAlignment="1">
      <alignment horizontal="left"/>
      <protection/>
    </xf>
    <xf numFmtId="0" fontId="47" fillId="0" borderId="31" xfId="56" applyFont="1" applyBorder="1" applyAlignment="1">
      <alignment horizontal="center"/>
      <protection/>
    </xf>
    <xf numFmtId="0" fontId="47" fillId="0" borderId="32" xfId="56" applyFont="1" applyBorder="1" applyAlignment="1">
      <alignment horizontal="center"/>
      <protection/>
    </xf>
    <xf numFmtId="0" fontId="47" fillId="20" borderId="10" xfId="56" applyFont="1" applyFill="1" applyBorder="1" applyAlignment="1">
      <alignment horizontal="center" vertical="center"/>
      <protection/>
    </xf>
    <xf numFmtId="0" fontId="47" fillId="20" borderId="10" xfId="56" applyFont="1" applyFill="1" applyBorder="1" applyAlignment="1">
      <alignment horizontal="center" vertical="center" wrapText="1"/>
      <protection/>
    </xf>
    <xf numFmtId="0" fontId="36" fillId="0" borderId="0" xfId="56" applyFont="1" applyAlignment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Normalny_Arkusz1 2" xfId="54"/>
    <cellStyle name="Normalny_uchwała z 2008 2" xfId="55"/>
    <cellStyle name="Normalny_zal_Szczecin" xfId="56"/>
    <cellStyle name="Normalny_Załączniki do budżetu 2008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view="pageBreakPreview" zoomScaleNormal="75" zoomScaleSheetLayoutView="100" zoomScalePageLayoutView="0" workbookViewId="0" topLeftCell="A41">
      <selection activeCell="B62" sqref="B62:G62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3.625" style="0" customWidth="1"/>
    <col min="4" max="4" width="9.375" style="0" customWidth="1"/>
    <col min="5" max="5" width="6.00390625" style="0" customWidth="1"/>
    <col min="6" max="6" width="35.375" style="0" customWidth="1"/>
    <col min="7" max="7" width="36.25390625" style="0" customWidth="1"/>
  </cols>
  <sheetData>
    <row r="1" spans="1:7" ht="24" customHeight="1">
      <c r="A1" s="8"/>
      <c r="B1" s="8"/>
      <c r="C1" s="8"/>
      <c r="D1" s="3"/>
      <c r="E1" s="136" t="s">
        <v>188</v>
      </c>
      <c r="F1" s="136"/>
      <c r="G1" s="46"/>
    </row>
    <row r="2" spans="1:7" ht="15.75">
      <c r="A2" s="8"/>
      <c r="B2" s="8"/>
      <c r="C2" s="8"/>
      <c r="D2" s="3"/>
      <c r="E2" s="136" t="s">
        <v>9</v>
      </c>
      <c r="F2" s="136"/>
      <c r="G2" s="47"/>
    </row>
    <row r="3" spans="1:7" ht="15.75">
      <c r="A3" s="8"/>
      <c r="B3" s="8"/>
      <c r="C3" s="8"/>
      <c r="D3" s="45"/>
      <c r="E3" s="136" t="s">
        <v>65</v>
      </c>
      <c r="F3" s="136"/>
      <c r="G3" s="47"/>
    </row>
    <row r="4" spans="1:7" ht="9" customHeight="1">
      <c r="A4" s="8"/>
      <c r="B4" s="8"/>
      <c r="C4" s="8"/>
      <c r="D4" s="136"/>
      <c r="E4" s="137"/>
      <c r="F4" s="137"/>
      <c r="G4" s="137"/>
    </row>
    <row r="5" spans="1:7" ht="15.75">
      <c r="A5" s="8"/>
      <c r="B5" s="8"/>
      <c r="C5" s="8"/>
      <c r="D5" s="138" t="s">
        <v>51</v>
      </c>
      <c r="E5" s="137"/>
      <c r="F5" s="137"/>
      <c r="G5" s="137"/>
    </row>
    <row r="6" spans="1:7" ht="12.75" customHeight="1">
      <c r="A6" s="8"/>
      <c r="B6" s="8"/>
      <c r="C6" s="8"/>
      <c r="D6" s="10"/>
      <c r="E6" s="8"/>
      <c r="F6" s="8"/>
      <c r="G6" s="8"/>
    </row>
    <row r="7" spans="1:7" ht="45.75" customHeight="1">
      <c r="A7" s="8"/>
      <c r="B7" s="139" t="s">
        <v>64</v>
      </c>
      <c r="C7" s="139"/>
      <c r="D7" s="139"/>
      <c r="E7" s="139"/>
      <c r="F7" s="139"/>
      <c r="G7" s="139"/>
    </row>
    <row r="8" spans="1:7" ht="4.5" customHeight="1">
      <c r="A8" s="8"/>
      <c r="B8" s="139"/>
      <c r="C8" s="139"/>
      <c r="D8" s="139"/>
      <c r="E8" s="139"/>
      <c r="F8" s="139"/>
      <c r="G8" s="139"/>
    </row>
    <row r="9" spans="1:7" ht="12.75" customHeight="1">
      <c r="A9" s="8"/>
      <c r="B9" s="139"/>
      <c r="C9" s="139"/>
      <c r="D9" s="139"/>
      <c r="E9" s="139"/>
      <c r="F9" s="139"/>
      <c r="G9" s="139"/>
    </row>
    <row r="10" spans="1:7" ht="16.5" customHeight="1">
      <c r="A10" s="8"/>
      <c r="B10" s="48"/>
      <c r="C10" s="48"/>
      <c r="D10" s="48"/>
      <c r="E10" s="48"/>
      <c r="F10" s="48"/>
      <c r="G10" s="48"/>
    </row>
    <row r="11" spans="1:7" ht="14.25">
      <c r="A11" s="8"/>
      <c r="B11" s="8"/>
      <c r="C11" s="8"/>
      <c r="D11" s="5"/>
      <c r="E11" s="9"/>
      <c r="F11" s="49" t="s">
        <v>29</v>
      </c>
      <c r="G11" s="8"/>
    </row>
    <row r="12" spans="1:7" ht="6.75" customHeight="1">
      <c r="A12" s="49"/>
      <c r="B12" s="50"/>
      <c r="C12" s="50"/>
      <c r="D12" s="50"/>
      <c r="E12" s="50"/>
      <c r="F12" s="50"/>
      <c r="G12" s="50"/>
    </row>
    <row r="13" spans="1:7" s="1" customFormat="1" ht="12.75">
      <c r="A13" s="49"/>
      <c r="B13" s="51" t="s">
        <v>177</v>
      </c>
      <c r="C13" s="52"/>
      <c r="D13" s="51"/>
      <c r="E13" s="51"/>
      <c r="F13" s="51"/>
      <c r="G13" s="51"/>
    </row>
    <row r="14" spans="1:7" s="1" customFormat="1" ht="6" customHeight="1">
      <c r="A14" s="49"/>
      <c r="B14" s="51"/>
      <c r="C14" s="52"/>
      <c r="D14" s="51"/>
      <c r="E14" s="51"/>
      <c r="F14" s="51"/>
      <c r="G14" s="51"/>
    </row>
    <row r="15" spans="1:7" s="1" customFormat="1" ht="12.75">
      <c r="A15" s="49"/>
      <c r="B15" s="51"/>
      <c r="C15" s="52"/>
      <c r="D15" s="51"/>
      <c r="E15" s="51"/>
      <c r="F15" s="49" t="s">
        <v>30</v>
      </c>
      <c r="G15" s="51"/>
    </row>
    <row r="16" spans="1:7" s="1" customFormat="1" ht="6.75" customHeight="1">
      <c r="A16" s="49"/>
      <c r="B16" s="51"/>
      <c r="C16" s="52"/>
      <c r="D16" s="51"/>
      <c r="E16" s="51"/>
      <c r="F16" s="51"/>
      <c r="G16" s="51"/>
    </row>
    <row r="17" spans="1:7" s="1" customFormat="1" ht="12.75">
      <c r="A17" s="49"/>
      <c r="B17" s="51" t="s">
        <v>178</v>
      </c>
      <c r="C17" s="52"/>
      <c r="D17" s="51"/>
      <c r="E17" s="51"/>
      <c r="F17" s="51"/>
      <c r="G17" s="51"/>
    </row>
    <row r="18" spans="1:7" s="1" customFormat="1" ht="6.75" customHeight="1">
      <c r="A18" s="49"/>
      <c r="B18" s="51"/>
      <c r="C18" s="52"/>
      <c r="D18" s="51"/>
      <c r="E18" s="51"/>
      <c r="F18" s="51"/>
      <c r="G18" s="51"/>
    </row>
    <row r="19" spans="1:7" s="1" customFormat="1" ht="12.75">
      <c r="A19" s="49"/>
      <c r="B19" s="51"/>
      <c r="C19" s="52"/>
      <c r="D19" s="51"/>
      <c r="E19" s="51"/>
      <c r="F19" s="49" t="s">
        <v>31</v>
      </c>
      <c r="G19" s="51"/>
    </row>
    <row r="20" spans="1:7" s="1" customFormat="1" ht="12.75" hidden="1">
      <c r="A20" s="49"/>
      <c r="B20" s="51" t="s">
        <v>58</v>
      </c>
      <c r="C20" s="52"/>
      <c r="D20" s="51"/>
      <c r="E20" s="51"/>
      <c r="F20" s="51"/>
      <c r="G20" s="51"/>
    </row>
    <row r="21" spans="1:7" s="1" customFormat="1" ht="13.5" customHeight="1" hidden="1">
      <c r="A21" s="49"/>
      <c r="B21" s="51"/>
      <c r="C21" s="52"/>
      <c r="D21" s="51"/>
      <c r="E21" s="51"/>
      <c r="F21" s="51"/>
      <c r="G21" s="51"/>
    </row>
    <row r="22" spans="1:7" s="1" customFormat="1" ht="12.75" hidden="1">
      <c r="A22" s="49"/>
      <c r="B22" s="51"/>
      <c r="C22" s="52"/>
      <c r="D22" s="51"/>
      <c r="E22" s="51"/>
      <c r="F22" s="49" t="s">
        <v>32</v>
      </c>
      <c r="G22" s="51"/>
    </row>
    <row r="23" spans="1:7" ht="9.75" customHeight="1">
      <c r="A23" s="53"/>
      <c r="B23" s="53"/>
      <c r="C23" s="53"/>
      <c r="D23" s="54"/>
      <c r="E23" s="55"/>
      <c r="F23" s="55"/>
      <c r="G23" s="55"/>
    </row>
    <row r="24" spans="1:7" ht="17.25" customHeight="1">
      <c r="A24" s="49"/>
      <c r="B24" s="51" t="s">
        <v>179</v>
      </c>
      <c r="C24" s="52"/>
      <c r="D24" s="51"/>
      <c r="E24" s="51"/>
      <c r="F24" s="51"/>
      <c r="G24" s="51"/>
    </row>
    <row r="25" spans="1:7" ht="14.25" customHeight="1">
      <c r="A25" s="53"/>
      <c r="B25" s="56" t="s">
        <v>5</v>
      </c>
      <c r="C25" s="52"/>
      <c r="D25" s="56"/>
      <c r="E25" s="56"/>
      <c r="F25" s="56"/>
      <c r="G25" s="56"/>
    </row>
    <row r="26" spans="1:7" ht="5.25" customHeight="1">
      <c r="A26" s="53"/>
      <c r="B26" s="53"/>
      <c r="C26" s="53"/>
      <c r="D26" s="140"/>
      <c r="E26" s="141"/>
      <c r="F26" s="141"/>
      <c r="G26" s="141"/>
    </row>
    <row r="27" spans="1:7" ht="12.75">
      <c r="A27" s="53"/>
      <c r="B27" s="53"/>
      <c r="C27" s="57" t="s">
        <v>0</v>
      </c>
      <c r="D27" s="142" t="s">
        <v>189</v>
      </c>
      <c r="E27" s="142"/>
      <c r="F27" s="142"/>
      <c r="G27" s="51"/>
    </row>
    <row r="28" spans="1:7" ht="6" customHeight="1">
      <c r="A28" s="53"/>
      <c r="B28" s="53"/>
      <c r="C28" s="57"/>
      <c r="D28" s="58"/>
      <c r="E28" s="58"/>
      <c r="F28" s="58"/>
      <c r="G28" s="51"/>
    </row>
    <row r="29" spans="1:7" ht="12.75">
      <c r="A29" s="53"/>
      <c r="B29" s="53"/>
      <c r="C29" s="57" t="s">
        <v>1</v>
      </c>
      <c r="D29" s="58" t="s">
        <v>190</v>
      </c>
      <c r="E29" s="58"/>
      <c r="F29" s="58"/>
      <c r="G29" s="51"/>
    </row>
    <row r="30" spans="1:7" ht="5.25" customHeight="1">
      <c r="A30" s="53"/>
      <c r="B30" s="53"/>
      <c r="C30" s="57"/>
      <c r="D30" s="58" t="s">
        <v>62</v>
      </c>
      <c r="E30" s="58"/>
      <c r="F30" s="58"/>
      <c r="G30" s="51"/>
    </row>
    <row r="31" spans="1:7" ht="12.75">
      <c r="A31" s="53"/>
      <c r="B31" s="53"/>
      <c r="C31" s="57" t="s">
        <v>2</v>
      </c>
      <c r="D31" s="143" t="s">
        <v>63</v>
      </c>
      <c r="E31" s="143"/>
      <c r="F31" s="143"/>
      <c r="G31" s="143"/>
    </row>
    <row r="32" spans="1:7" ht="6" customHeight="1">
      <c r="A32" s="53"/>
      <c r="B32" s="53"/>
      <c r="C32" s="57"/>
      <c r="D32" s="59"/>
      <c r="E32" s="59"/>
      <c r="F32" s="59"/>
      <c r="G32" s="59"/>
    </row>
    <row r="33" spans="1:7" ht="12.75" customHeight="1">
      <c r="A33" s="49"/>
      <c r="B33" s="51"/>
      <c r="C33" s="52"/>
      <c r="D33" s="51"/>
      <c r="E33" s="51"/>
      <c r="F33" s="49" t="s">
        <v>32</v>
      </c>
      <c r="G33" s="51"/>
    </row>
    <row r="34" spans="1:7" ht="13.5" customHeight="1">
      <c r="A34" s="49"/>
      <c r="B34" s="51"/>
      <c r="C34" s="52"/>
      <c r="D34" s="51"/>
      <c r="E34" s="51"/>
      <c r="F34" s="49"/>
      <c r="G34" s="51"/>
    </row>
    <row r="35" spans="1:7" ht="12.75" customHeight="1">
      <c r="A35" s="49"/>
      <c r="B35" s="51" t="s">
        <v>180</v>
      </c>
      <c r="C35" s="52"/>
      <c r="D35" s="51"/>
      <c r="E35" s="51"/>
      <c r="F35" s="49"/>
      <c r="G35" s="51"/>
    </row>
    <row r="36" spans="1:7" ht="12.75" customHeight="1">
      <c r="A36" s="49"/>
      <c r="B36" s="51"/>
      <c r="C36" s="52"/>
      <c r="D36" s="51"/>
      <c r="E36" s="51"/>
      <c r="F36" s="49"/>
      <c r="G36" s="51"/>
    </row>
    <row r="37" spans="1:7" ht="12.75" customHeight="1">
      <c r="A37" s="49"/>
      <c r="B37" s="51"/>
      <c r="C37" s="57" t="s">
        <v>0</v>
      </c>
      <c r="D37" s="142" t="s">
        <v>181</v>
      </c>
      <c r="E37" s="142"/>
      <c r="F37" s="142"/>
      <c r="G37" s="51"/>
    </row>
    <row r="38" spans="1:7" ht="5.25" customHeight="1">
      <c r="A38" s="49"/>
      <c r="B38" s="51"/>
      <c r="C38" s="57"/>
      <c r="D38" s="58"/>
      <c r="E38" s="58"/>
      <c r="F38" s="58"/>
      <c r="G38" s="51"/>
    </row>
    <row r="39" spans="1:7" ht="12.75" customHeight="1">
      <c r="A39" s="49"/>
      <c r="B39" s="51"/>
      <c r="C39" s="57" t="s">
        <v>1</v>
      </c>
      <c r="D39" s="58" t="s">
        <v>61</v>
      </c>
      <c r="E39" s="58"/>
      <c r="F39" s="58"/>
      <c r="G39" s="51"/>
    </row>
    <row r="40" spans="1:7" ht="6.75" customHeight="1">
      <c r="A40" s="49"/>
      <c r="B40" s="51"/>
      <c r="C40" s="52"/>
      <c r="D40" s="51"/>
      <c r="E40" s="51"/>
      <c r="F40" s="49"/>
      <c r="G40" s="51"/>
    </row>
    <row r="41" spans="1:7" ht="12.75" customHeight="1">
      <c r="A41" s="49"/>
      <c r="B41" s="51"/>
      <c r="C41" s="52"/>
      <c r="D41" s="51"/>
      <c r="E41" s="51"/>
      <c r="F41" s="49" t="s">
        <v>33</v>
      </c>
      <c r="G41" s="51"/>
    </row>
    <row r="42" spans="1:7" ht="6.75" customHeight="1">
      <c r="A42" s="53"/>
      <c r="B42" s="53"/>
      <c r="C42" s="53"/>
      <c r="D42" s="54"/>
      <c r="E42" s="51"/>
      <c r="F42" s="51"/>
      <c r="G42" s="51"/>
    </row>
    <row r="43" spans="1:7" ht="12.75">
      <c r="A43" s="53"/>
      <c r="B43" s="144" t="s">
        <v>183</v>
      </c>
      <c r="C43" s="144"/>
      <c r="D43" s="144"/>
      <c r="E43" s="144"/>
      <c r="F43" s="144"/>
      <c r="G43" s="144"/>
    </row>
    <row r="44" spans="1:7" ht="12.75">
      <c r="A44" s="53"/>
      <c r="B44" s="144" t="s">
        <v>50</v>
      </c>
      <c r="C44" s="144"/>
      <c r="D44" s="144"/>
      <c r="E44" s="144"/>
      <c r="F44" s="144"/>
      <c r="G44" s="144"/>
    </row>
    <row r="45" spans="1:7" ht="6" customHeight="1">
      <c r="A45" s="53"/>
      <c r="B45" s="53"/>
      <c r="C45" s="53"/>
      <c r="D45" s="54"/>
      <c r="E45" s="51"/>
      <c r="F45" s="51"/>
      <c r="G45" s="51"/>
    </row>
    <row r="46" spans="1:7" ht="12.75">
      <c r="A46" s="53"/>
      <c r="B46" s="53"/>
      <c r="C46" s="57" t="s">
        <v>0</v>
      </c>
      <c r="D46" s="146" t="s">
        <v>185</v>
      </c>
      <c r="E46" s="142"/>
      <c r="F46" s="142"/>
      <c r="G46" s="51"/>
    </row>
    <row r="47" spans="1:7" ht="4.5" customHeight="1">
      <c r="A47" s="53"/>
      <c r="B47" s="53"/>
      <c r="C47" s="57"/>
      <c r="D47" s="58"/>
      <c r="E47" s="58"/>
      <c r="F47" s="58"/>
      <c r="G47" s="51"/>
    </row>
    <row r="48" spans="1:7" ht="27" customHeight="1">
      <c r="A48" s="53"/>
      <c r="B48" s="53"/>
      <c r="C48" s="57" t="s">
        <v>1</v>
      </c>
      <c r="D48" s="143" t="s">
        <v>184</v>
      </c>
      <c r="E48" s="143"/>
      <c r="F48" s="143"/>
      <c r="G48" s="143"/>
    </row>
    <row r="49" spans="1:7" ht="6" customHeight="1">
      <c r="A49" s="53"/>
      <c r="B49" s="53"/>
      <c r="C49" s="57"/>
      <c r="D49" s="58"/>
      <c r="E49" s="58"/>
      <c r="F49" s="58"/>
      <c r="G49" s="51"/>
    </row>
    <row r="50" spans="1:7" ht="26.25" customHeight="1">
      <c r="A50" s="53"/>
      <c r="B50" s="53"/>
      <c r="C50" s="57" t="s">
        <v>2</v>
      </c>
      <c r="D50" s="143" t="s">
        <v>52</v>
      </c>
      <c r="E50" s="143"/>
      <c r="F50" s="143"/>
      <c r="G50" s="143"/>
    </row>
    <row r="51" spans="1:7" ht="12.75">
      <c r="A51" s="53"/>
      <c r="B51" s="53"/>
      <c r="C51" s="57"/>
      <c r="D51" s="59"/>
      <c r="E51" s="59"/>
      <c r="F51" s="59"/>
      <c r="G51" s="59"/>
    </row>
    <row r="52" spans="1:7" ht="12.75">
      <c r="A52" s="53"/>
      <c r="B52" s="53"/>
      <c r="C52" s="57"/>
      <c r="D52" s="59"/>
      <c r="E52" s="59"/>
      <c r="F52" s="49" t="s">
        <v>34</v>
      </c>
      <c r="G52" s="59"/>
    </row>
    <row r="53" spans="1:7" ht="6.75" customHeight="1">
      <c r="A53" s="53"/>
      <c r="B53" s="53"/>
      <c r="C53" s="57"/>
      <c r="D53" s="59"/>
      <c r="E53" s="59"/>
      <c r="F53" s="59"/>
      <c r="G53" s="59"/>
    </row>
    <row r="54" spans="1:7" ht="12.75">
      <c r="A54" s="60"/>
      <c r="B54" s="144" t="s">
        <v>191</v>
      </c>
      <c r="C54" s="144"/>
      <c r="D54" s="144"/>
      <c r="E54" s="144"/>
      <c r="F54" s="144"/>
      <c r="G54" s="144"/>
    </row>
    <row r="55" spans="1:7" ht="6.75" customHeight="1">
      <c r="A55" s="60"/>
      <c r="B55" s="53"/>
      <c r="C55" s="53"/>
      <c r="D55" s="61"/>
      <c r="E55" s="51"/>
      <c r="F55" s="51"/>
      <c r="G55" s="51"/>
    </row>
    <row r="56" spans="1:7" ht="12.75">
      <c r="A56" s="60"/>
      <c r="B56" s="53"/>
      <c r="C56" s="53"/>
      <c r="D56" s="61"/>
      <c r="E56" s="51"/>
      <c r="F56" s="49" t="s">
        <v>182</v>
      </c>
      <c r="G56" s="51"/>
    </row>
    <row r="57" spans="1:7" ht="3.75" customHeight="1">
      <c r="A57" s="60"/>
      <c r="B57" s="53"/>
      <c r="C57" s="53"/>
      <c r="D57" s="61"/>
      <c r="E57" s="51"/>
      <c r="F57" s="49"/>
      <c r="G57" s="51"/>
    </row>
    <row r="58" spans="1:7" ht="27" customHeight="1">
      <c r="A58" s="60"/>
      <c r="B58" s="147" t="s">
        <v>195</v>
      </c>
      <c r="C58" s="147"/>
      <c r="D58" s="147"/>
      <c r="E58" s="147"/>
      <c r="F58" s="147"/>
      <c r="G58" s="147"/>
    </row>
    <row r="59" spans="1:7" ht="9.75" customHeight="1">
      <c r="A59" s="62"/>
      <c r="B59" s="59"/>
      <c r="C59" s="63"/>
      <c r="D59" s="63"/>
      <c r="E59" s="63"/>
      <c r="F59" s="63"/>
      <c r="G59" s="63"/>
    </row>
    <row r="60" spans="1:7" ht="12.75">
      <c r="A60" s="62"/>
      <c r="B60" s="59"/>
      <c r="C60" s="63"/>
      <c r="D60" s="63"/>
      <c r="E60" s="63"/>
      <c r="F60" s="49" t="s">
        <v>186</v>
      </c>
      <c r="G60" s="63"/>
    </row>
    <row r="61" spans="1:7" ht="6.75" customHeight="1">
      <c r="A61" s="62"/>
      <c r="B61" s="59"/>
      <c r="C61" s="63"/>
      <c r="D61" s="63"/>
      <c r="E61" s="63"/>
      <c r="F61" s="63"/>
      <c r="G61" s="63"/>
    </row>
    <row r="62" spans="1:7" ht="13.5" customHeight="1">
      <c r="A62" s="49"/>
      <c r="B62" s="145" t="s">
        <v>48</v>
      </c>
      <c r="C62" s="145"/>
      <c r="D62" s="145"/>
      <c r="E62" s="145"/>
      <c r="F62" s="145"/>
      <c r="G62" s="145"/>
    </row>
    <row r="63" spans="1:7" ht="8.25" customHeight="1">
      <c r="A63" s="49"/>
      <c r="B63" s="64"/>
      <c r="C63" s="64"/>
      <c r="D63" s="64"/>
      <c r="E63" s="64"/>
      <c r="F63" s="64"/>
      <c r="G63" s="64"/>
    </row>
    <row r="64" spans="1:7" ht="13.5" customHeight="1">
      <c r="A64" s="49"/>
      <c r="B64" s="51"/>
      <c r="C64" s="52"/>
      <c r="D64" s="51"/>
      <c r="E64" s="51"/>
      <c r="F64" s="49" t="s">
        <v>187</v>
      </c>
      <c r="G64" s="51"/>
    </row>
    <row r="65" spans="1:7" ht="9" customHeight="1">
      <c r="A65" s="53"/>
      <c r="B65" s="53"/>
      <c r="C65" s="53"/>
      <c r="D65" s="54"/>
      <c r="E65" s="55"/>
      <c r="F65" s="55"/>
      <c r="G65" s="55"/>
    </row>
    <row r="66" spans="1:7" ht="18.75" customHeight="1">
      <c r="A66" s="62"/>
      <c r="B66" s="143" t="s">
        <v>49</v>
      </c>
      <c r="C66" s="143"/>
      <c r="D66" s="143"/>
      <c r="E66" s="143"/>
      <c r="F66" s="143"/>
      <c r="G66" s="143"/>
    </row>
    <row r="67" ht="15.75">
      <c r="D67" s="2"/>
    </row>
    <row r="72" ht="43.5" customHeight="1"/>
  </sheetData>
  <sheetProtection/>
  <mergeCells count="19">
    <mergeCell ref="B62:G62"/>
    <mergeCell ref="B66:G66"/>
    <mergeCell ref="D46:F46"/>
    <mergeCell ref="D48:G48"/>
    <mergeCell ref="B54:G54"/>
    <mergeCell ref="D50:G50"/>
    <mergeCell ref="B58:G58"/>
    <mergeCell ref="D26:G26"/>
    <mergeCell ref="D27:F27"/>
    <mergeCell ref="D31:G31"/>
    <mergeCell ref="D37:F37"/>
    <mergeCell ref="B43:G43"/>
    <mergeCell ref="B44:G44"/>
    <mergeCell ref="E1:F1"/>
    <mergeCell ref="E2:F2"/>
    <mergeCell ref="E3:F3"/>
    <mergeCell ref="D4:G4"/>
    <mergeCell ref="D5:G5"/>
    <mergeCell ref="B7:G9"/>
  </mergeCells>
  <printOptions horizontalCentered="1"/>
  <pageMargins left="0.5511811023622047" right="0.551181102362204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30">
      <selection activeCell="G28" sqref="G28"/>
    </sheetView>
  </sheetViews>
  <sheetFormatPr defaultColWidth="9.00390625" defaultRowHeight="12.75"/>
  <cols>
    <col min="3" max="3" width="35.375" style="0" customWidth="1"/>
    <col min="4" max="4" width="16.625" style="0" customWidth="1"/>
    <col min="5" max="5" width="15.75390625" style="0" customWidth="1"/>
  </cols>
  <sheetData>
    <row r="1" spans="1:5" ht="15">
      <c r="A1" s="108" t="s">
        <v>137</v>
      </c>
      <c r="B1" s="109"/>
      <c r="C1" s="148"/>
      <c r="D1" s="148"/>
      <c r="E1" s="148"/>
    </row>
    <row r="2" spans="1:5" ht="12.75">
      <c r="A2" s="4" t="s">
        <v>162</v>
      </c>
      <c r="B2" s="110"/>
      <c r="C2" s="110"/>
      <c r="D2" s="110"/>
      <c r="E2" s="111"/>
    </row>
    <row r="3" spans="1:5" ht="9.75" customHeight="1">
      <c r="A3" s="112"/>
      <c r="B3" s="112"/>
      <c r="C3" s="112"/>
      <c r="D3" s="112"/>
      <c r="E3" s="112"/>
    </row>
    <row r="4" spans="1:5" ht="15.75" customHeight="1">
      <c r="A4" s="149" t="s">
        <v>138</v>
      </c>
      <c r="B4" s="150"/>
      <c r="C4" s="150"/>
      <c r="D4" s="150"/>
      <c r="E4" s="150"/>
    </row>
    <row r="5" spans="1:5" ht="12.75" customHeight="1">
      <c r="A5" s="113"/>
      <c r="B5" s="114"/>
      <c r="C5" s="114"/>
      <c r="D5" s="114"/>
      <c r="E5" s="114"/>
    </row>
    <row r="6" spans="1:5" ht="24.75" customHeight="1">
      <c r="A6" s="115" t="s">
        <v>3</v>
      </c>
      <c r="B6" s="115" t="s">
        <v>139</v>
      </c>
      <c r="C6" s="116" t="s">
        <v>4</v>
      </c>
      <c r="D6" s="116" t="s">
        <v>165</v>
      </c>
      <c r="E6" s="115" t="s">
        <v>166</v>
      </c>
    </row>
    <row r="7" spans="1:5" ht="22.5" customHeight="1" hidden="1">
      <c r="A7" s="117" t="s">
        <v>13</v>
      </c>
      <c r="B7" s="118"/>
      <c r="C7" s="119" t="s">
        <v>140</v>
      </c>
      <c r="D7" s="119"/>
      <c r="E7" s="120">
        <f>E8+E9</f>
        <v>0</v>
      </c>
    </row>
    <row r="8" spans="1:5" ht="51.75" customHeight="1" hidden="1">
      <c r="A8" s="121"/>
      <c r="B8" s="122" t="s">
        <v>141</v>
      </c>
      <c r="C8" s="123" t="s">
        <v>142</v>
      </c>
      <c r="D8" s="123"/>
      <c r="E8" s="124"/>
    </row>
    <row r="9" spans="1:5" ht="55.5" customHeight="1" hidden="1">
      <c r="A9" s="121"/>
      <c r="B9" s="122" t="s">
        <v>143</v>
      </c>
      <c r="C9" s="125" t="s">
        <v>144</v>
      </c>
      <c r="D9" s="125"/>
      <c r="E9" s="124"/>
    </row>
    <row r="10" spans="1:5" ht="17.25" customHeight="1" hidden="1">
      <c r="A10" s="121"/>
      <c r="B10" s="121"/>
      <c r="C10" s="126" t="s">
        <v>145</v>
      </c>
      <c r="D10" s="126"/>
      <c r="E10" s="124">
        <v>0</v>
      </c>
    </row>
    <row r="11" spans="1:5" ht="12.75" hidden="1">
      <c r="A11" s="121"/>
      <c r="B11" s="121"/>
      <c r="C11" s="127" t="s">
        <v>146</v>
      </c>
      <c r="D11" s="127"/>
      <c r="E11" s="124"/>
    </row>
    <row r="12" spans="1:5" ht="12.75" hidden="1">
      <c r="A12" s="121"/>
      <c r="B12" s="121"/>
      <c r="C12" s="127" t="s">
        <v>147</v>
      </c>
      <c r="D12" s="127"/>
      <c r="E12" s="124"/>
    </row>
    <row r="13" spans="1:5" ht="24.75" customHeight="1" hidden="1">
      <c r="A13" s="117" t="s">
        <v>148</v>
      </c>
      <c r="B13" s="118"/>
      <c r="C13" s="119" t="s">
        <v>149</v>
      </c>
      <c r="D13" s="119"/>
      <c r="E13" s="120">
        <f>E14</f>
        <v>0</v>
      </c>
    </row>
    <row r="14" spans="1:5" ht="18" customHeight="1" hidden="1">
      <c r="A14" s="121"/>
      <c r="B14" s="122" t="s">
        <v>150</v>
      </c>
      <c r="C14" s="128" t="s">
        <v>151</v>
      </c>
      <c r="D14" s="128"/>
      <c r="E14" s="124">
        <f>E15</f>
        <v>0</v>
      </c>
    </row>
    <row r="15" spans="1:5" ht="14.25" customHeight="1" hidden="1">
      <c r="A15" s="121"/>
      <c r="B15" s="121"/>
      <c r="C15" s="126" t="s">
        <v>152</v>
      </c>
      <c r="D15" s="126"/>
      <c r="E15" s="124"/>
    </row>
    <row r="16" spans="1:5" ht="12.75" hidden="1">
      <c r="A16" s="121"/>
      <c r="B16" s="121"/>
      <c r="C16" s="127" t="s">
        <v>146</v>
      </c>
      <c r="D16" s="127"/>
      <c r="E16" s="124"/>
    </row>
    <row r="17" spans="1:5" ht="12.75" hidden="1">
      <c r="A17" s="121"/>
      <c r="B17" s="121"/>
      <c r="C17" s="127" t="s">
        <v>147</v>
      </c>
      <c r="D17" s="127"/>
      <c r="E17" s="124"/>
    </row>
    <row r="18" spans="1:5" ht="27.75" customHeight="1">
      <c r="A18" s="117" t="s">
        <v>10</v>
      </c>
      <c r="B18" s="118"/>
      <c r="C18" s="135" t="s">
        <v>153</v>
      </c>
      <c r="D18" s="120">
        <f>D19</f>
        <v>0</v>
      </c>
      <c r="E18" s="120">
        <f>E19</f>
        <v>63000</v>
      </c>
    </row>
    <row r="19" spans="1:5" ht="38.25" customHeight="1">
      <c r="A19" s="121"/>
      <c r="B19" s="122" t="s">
        <v>163</v>
      </c>
      <c r="C19" s="125" t="s">
        <v>164</v>
      </c>
      <c r="D19" s="124"/>
      <c r="E19" s="124">
        <v>63000</v>
      </c>
    </row>
    <row r="20" spans="1:5" ht="17.25" customHeight="1">
      <c r="A20" s="121"/>
      <c r="B20" s="121"/>
      <c r="C20" s="134" t="s">
        <v>152</v>
      </c>
      <c r="D20" s="124"/>
      <c r="E20" s="124">
        <v>63000</v>
      </c>
    </row>
    <row r="21" spans="1:5" ht="22.5" customHeight="1">
      <c r="A21" s="117" t="s">
        <v>167</v>
      </c>
      <c r="B21" s="118"/>
      <c r="C21" s="135" t="s">
        <v>169</v>
      </c>
      <c r="D21" s="120">
        <f>D22</f>
        <v>0</v>
      </c>
      <c r="E21" s="120">
        <f>E22</f>
        <v>10000</v>
      </c>
    </row>
    <row r="22" spans="1:5" ht="24" customHeight="1">
      <c r="A22" s="121"/>
      <c r="B22" s="122" t="s">
        <v>168</v>
      </c>
      <c r="C22" s="125" t="s">
        <v>170</v>
      </c>
      <c r="D22" s="124">
        <f>D23</f>
        <v>0</v>
      </c>
      <c r="E22" s="124">
        <f>E23</f>
        <v>10000</v>
      </c>
    </row>
    <row r="23" spans="1:5" ht="17.25" customHeight="1">
      <c r="A23" s="121"/>
      <c r="B23" s="121"/>
      <c r="C23" s="134" t="s">
        <v>152</v>
      </c>
      <c r="D23" s="124"/>
      <c r="E23" s="124">
        <v>10000</v>
      </c>
    </row>
    <row r="24" spans="1:5" ht="22.5" customHeight="1">
      <c r="A24" s="129"/>
      <c r="B24" s="130"/>
      <c r="C24" s="131" t="s">
        <v>154</v>
      </c>
      <c r="D24" s="120">
        <f>D18+D7+D21</f>
        <v>0</v>
      </c>
      <c r="E24" s="120">
        <f>E18+E7+E21</f>
        <v>73000</v>
      </c>
    </row>
    <row r="25" spans="1:5" ht="12.75">
      <c r="A25" s="132"/>
      <c r="B25" s="132"/>
      <c r="C25" s="132"/>
      <c r="D25" s="132"/>
      <c r="E25" s="132"/>
    </row>
    <row r="26" ht="8.25" customHeight="1"/>
    <row r="27" spans="1:5" ht="15">
      <c r="A27" s="108" t="s">
        <v>155</v>
      </c>
      <c r="B27" s="109"/>
      <c r="C27" s="148"/>
      <c r="D27" s="148"/>
      <c r="E27" s="148"/>
    </row>
    <row r="28" spans="1:5" ht="16.5" customHeight="1">
      <c r="A28" s="4" t="s">
        <v>162</v>
      </c>
      <c r="B28" s="110"/>
      <c r="C28" s="110"/>
      <c r="D28" s="110"/>
      <c r="E28" s="111"/>
    </row>
    <row r="29" spans="1:5" ht="8.25" customHeight="1">
      <c r="A29" s="112"/>
      <c r="B29" s="112"/>
      <c r="C29" s="112"/>
      <c r="D29" s="112"/>
      <c r="E29" s="112"/>
    </row>
    <row r="30" spans="1:5" ht="18.75" customHeight="1">
      <c r="A30" s="149" t="s">
        <v>174</v>
      </c>
      <c r="B30" s="150"/>
      <c r="C30" s="150"/>
      <c r="D30" s="150"/>
      <c r="E30" s="150"/>
    </row>
    <row r="31" spans="1:5" ht="13.5" customHeight="1">
      <c r="A31" s="113"/>
      <c r="B31" s="114"/>
      <c r="C31" s="114"/>
      <c r="D31" s="114"/>
      <c r="E31" s="114"/>
    </row>
    <row r="32" spans="1:5" ht="26.25" customHeight="1">
      <c r="A32" s="115" t="s">
        <v>3</v>
      </c>
      <c r="B32" s="115" t="s">
        <v>156</v>
      </c>
      <c r="C32" s="116" t="s">
        <v>4</v>
      </c>
      <c r="D32" s="116" t="s">
        <v>175</v>
      </c>
      <c r="E32" s="115" t="s">
        <v>166</v>
      </c>
    </row>
    <row r="33" spans="1:5" ht="21" customHeight="1" hidden="1">
      <c r="A33" s="117" t="s">
        <v>10</v>
      </c>
      <c r="B33" s="118"/>
      <c r="C33" s="119" t="s">
        <v>153</v>
      </c>
      <c r="D33" s="119"/>
      <c r="E33" s="120">
        <f>E34</f>
        <v>0</v>
      </c>
    </row>
    <row r="34" spans="1:5" ht="33" customHeight="1" hidden="1">
      <c r="A34" s="121"/>
      <c r="B34" s="122" t="s">
        <v>12</v>
      </c>
      <c r="C34" s="133" t="s">
        <v>157</v>
      </c>
      <c r="D34" s="133"/>
      <c r="E34" s="124">
        <f>E35</f>
        <v>0</v>
      </c>
    </row>
    <row r="35" spans="1:5" ht="18" customHeight="1" hidden="1">
      <c r="A35" s="121"/>
      <c r="B35" s="121"/>
      <c r="C35" s="126" t="s">
        <v>158</v>
      </c>
      <c r="D35" s="126"/>
      <c r="E35" s="124">
        <f>E37+E36</f>
        <v>0</v>
      </c>
    </row>
    <row r="36" spans="1:5" ht="18.75" customHeight="1" hidden="1">
      <c r="A36" s="121"/>
      <c r="B36" s="121"/>
      <c r="C36" s="127" t="s">
        <v>159</v>
      </c>
      <c r="D36" s="127"/>
      <c r="E36" s="124"/>
    </row>
    <row r="37" spans="1:5" ht="18" customHeight="1" hidden="1">
      <c r="A37" s="121"/>
      <c r="B37" s="121"/>
      <c r="C37" s="127" t="s">
        <v>159</v>
      </c>
      <c r="D37" s="127"/>
      <c r="E37" s="124"/>
    </row>
    <row r="38" spans="1:5" ht="20.25" customHeight="1">
      <c r="A38" s="117" t="s">
        <v>13</v>
      </c>
      <c r="B38" s="118"/>
      <c r="C38" s="119" t="s">
        <v>140</v>
      </c>
      <c r="D38" s="120">
        <f>D39</f>
        <v>168251</v>
      </c>
      <c r="E38" s="120">
        <f>E39</f>
        <v>0</v>
      </c>
    </row>
    <row r="39" spans="1:5" ht="24" customHeight="1">
      <c r="A39" s="121"/>
      <c r="B39" s="122" t="s">
        <v>14</v>
      </c>
      <c r="C39" s="133" t="s">
        <v>160</v>
      </c>
      <c r="D39" s="124">
        <f>D40+D42</f>
        <v>168251</v>
      </c>
      <c r="E39" s="124">
        <f>E40+E42</f>
        <v>0</v>
      </c>
    </row>
    <row r="40" spans="1:5" ht="17.25" customHeight="1" hidden="1">
      <c r="A40" s="121"/>
      <c r="B40" s="121"/>
      <c r="C40" s="126" t="s">
        <v>161</v>
      </c>
      <c r="D40" s="124"/>
      <c r="E40" s="124"/>
    </row>
    <row r="41" spans="1:5" ht="17.25" customHeight="1">
      <c r="A41" s="121"/>
      <c r="B41" s="121"/>
      <c r="C41" s="126" t="s">
        <v>158</v>
      </c>
      <c r="D41" s="124"/>
      <c r="E41" s="124"/>
    </row>
    <row r="42" spans="1:5" ht="16.5" customHeight="1">
      <c r="A42" s="121"/>
      <c r="B42" s="121"/>
      <c r="C42" s="127" t="s">
        <v>159</v>
      </c>
      <c r="D42" s="124">
        <v>168251</v>
      </c>
      <c r="E42" s="124"/>
    </row>
    <row r="43" spans="1:5" ht="22.5" customHeight="1">
      <c r="A43" s="117" t="s">
        <v>167</v>
      </c>
      <c r="B43" s="118"/>
      <c r="C43" s="135" t="s">
        <v>169</v>
      </c>
      <c r="D43" s="120">
        <f>D44</f>
        <v>0</v>
      </c>
      <c r="E43" s="120">
        <f>E44</f>
        <v>10000</v>
      </c>
    </row>
    <row r="44" spans="1:5" ht="18.75" customHeight="1">
      <c r="A44" s="121"/>
      <c r="B44" s="122" t="s">
        <v>171</v>
      </c>
      <c r="C44" s="128" t="s">
        <v>172</v>
      </c>
      <c r="D44" s="124">
        <f>D45</f>
        <v>0</v>
      </c>
      <c r="E44" s="124">
        <f>E46+E47</f>
        <v>10000</v>
      </c>
    </row>
    <row r="45" spans="1:5" ht="20.25" customHeight="1">
      <c r="A45" s="121"/>
      <c r="B45" s="121"/>
      <c r="C45" s="126" t="s">
        <v>192</v>
      </c>
      <c r="D45" s="124"/>
      <c r="E45" s="124"/>
    </row>
    <row r="46" spans="1:5" ht="12.75">
      <c r="A46" s="121"/>
      <c r="B46" s="121"/>
      <c r="C46" s="134" t="s">
        <v>193</v>
      </c>
      <c r="D46" s="124"/>
      <c r="E46" s="124">
        <v>5000</v>
      </c>
    </row>
    <row r="47" spans="1:5" ht="12.75">
      <c r="A47" s="121"/>
      <c r="B47" s="121"/>
      <c r="C47" s="134" t="s">
        <v>194</v>
      </c>
      <c r="D47" s="124"/>
      <c r="E47" s="124">
        <v>5000</v>
      </c>
    </row>
    <row r="48" spans="1:5" ht="24.75" customHeight="1">
      <c r="A48" s="129"/>
      <c r="B48" s="130"/>
      <c r="C48" s="131" t="s">
        <v>154</v>
      </c>
      <c r="D48" s="120">
        <f>D33+D38+D43</f>
        <v>168251</v>
      </c>
      <c r="E48" s="120">
        <f>E33+E38+E43</f>
        <v>10000</v>
      </c>
    </row>
  </sheetData>
  <sheetProtection/>
  <mergeCells count="4">
    <mergeCell ref="C1:E1"/>
    <mergeCell ref="A4:E4"/>
    <mergeCell ref="C27:E27"/>
    <mergeCell ref="A30:E30"/>
  </mergeCells>
  <printOptions horizontalCentered="1"/>
  <pageMargins left="0.7086614173228347" right="0.7086614173228347" top="0.944881889763779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F26" sqref="F26"/>
    </sheetView>
  </sheetViews>
  <sheetFormatPr defaultColWidth="9.00390625" defaultRowHeight="12.75"/>
  <cols>
    <col min="1" max="1" width="4.375" style="12" customWidth="1"/>
    <col min="2" max="2" width="6.25390625" style="12" customWidth="1"/>
    <col min="3" max="3" width="7.625" style="12" customWidth="1"/>
    <col min="4" max="4" width="26.25390625" style="12" customWidth="1"/>
    <col min="5" max="5" width="13.125" style="12" customWidth="1"/>
    <col min="6" max="6" width="12.875" style="12" customWidth="1"/>
    <col min="7" max="7" width="15.875" style="12" customWidth="1"/>
    <col min="8" max="8" width="14.25390625" style="13" customWidth="1"/>
    <col min="9" max="9" width="4.00390625" style="13" customWidth="1"/>
    <col min="10" max="10" width="13.00390625" style="13" customWidth="1"/>
    <col min="11" max="11" width="13.75390625" style="13" customWidth="1"/>
    <col min="12" max="12" width="13.125" style="13" customWidth="1"/>
    <col min="13" max="76" width="9.125" style="13" customWidth="1"/>
    <col min="77" max="16384" width="9.125" style="12" customWidth="1"/>
  </cols>
  <sheetData>
    <row r="1" spans="1:9" ht="15">
      <c r="A1" s="11" t="s">
        <v>54</v>
      </c>
      <c r="H1" s="12"/>
      <c r="I1" s="12"/>
    </row>
    <row r="2" spans="1:9" ht="12.75">
      <c r="A2" s="4" t="s">
        <v>162</v>
      </c>
      <c r="H2" s="12"/>
      <c r="I2" s="12"/>
    </row>
    <row r="3" ht="14.25" customHeight="1"/>
    <row r="4" spans="1:12" ht="16.5">
      <c r="A4" s="152" t="s">
        <v>45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</row>
    <row r="5" spans="1:12" ht="22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6</v>
      </c>
    </row>
    <row r="6" spans="1:12" ht="20.25" customHeight="1">
      <c r="A6" s="153" t="s">
        <v>7</v>
      </c>
      <c r="B6" s="153" t="s">
        <v>3</v>
      </c>
      <c r="C6" s="153" t="s">
        <v>18</v>
      </c>
      <c r="D6" s="154" t="s">
        <v>19</v>
      </c>
      <c r="E6" s="154" t="s">
        <v>20</v>
      </c>
      <c r="F6" s="154" t="s">
        <v>8</v>
      </c>
      <c r="G6" s="154"/>
      <c r="H6" s="154"/>
      <c r="I6" s="154"/>
      <c r="J6" s="154"/>
      <c r="K6" s="154"/>
      <c r="L6" s="154" t="s">
        <v>21</v>
      </c>
    </row>
    <row r="7" spans="1:12" ht="18.75" customHeight="1">
      <c r="A7" s="153"/>
      <c r="B7" s="153"/>
      <c r="C7" s="153"/>
      <c r="D7" s="154"/>
      <c r="E7" s="154"/>
      <c r="F7" s="154" t="s">
        <v>46</v>
      </c>
      <c r="G7" s="154" t="s">
        <v>22</v>
      </c>
      <c r="H7" s="154"/>
      <c r="I7" s="154"/>
      <c r="J7" s="154"/>
      <c r="K7" s="154"/>
      <c r="L7" s="154"/>
    </row>
    <row r="8" spans="1:12" ht="12.75" customHeight="1">
      <c r="A8" s="153"/>
      <c r="B8" s="153"/>
      <c r="C8" s="153"/>
      <c r="D8" s="154"/>
      <c r="E8" s="154"/>
      <c r="F8" s="154"/>
      <c r="G8" s="154" t="s">
        <v>23</v>
      </c>
      <c r="H8" s="154" t="s">
        <v>24</v>
      </c>
      <c r="I8" s="155" t="s">
        <v>25</v>
      </c>
      <c r="J8" s="156"/>
      <c r="K8" s="154" t="s">
        <v>40</v>
      </c>
      <c r="L8" s="154"/>
    </row>
    <row r="9" spans="1:12" ht="12.75">
      <c r="A9" s="153"/>
      <c r="B9" s="153"/>
      <c r="C9" s="153"/>
      <c r="D9" s="154"/>
      <c r="E9" s="154"/>
      <c r="F9" s="154"/>
      <c r="G9" s="154"/>
      <c r="H9" s="154"/>
      <c r="I9" s="157"/>
      <c r="J9" s="158"/>
      <c r="K9" s="154"/>
      <c r="L9" s="154"/>
    </row>
    <row r="10" spans="1:12" ht="18" customHeight="1">
      <c r="A10" s="153"/>
      <c r="B10" s="153"/>
      <c r="C10" s="153"/>
      <c r="D10" s="154"/>
      <c r="E10" s="154"/>
      <c r="F10" s="154"/>
      <c r="G10" s="154"/>
      <c r="H10" s="154"/>
      <c r="I10" s="159"/>
      <c r="J10" s="160"/>
      <c r="K10" s="154"/>
      <c r="L10" s="154"/>
    </row>
    <row r="11" spans="1:12" ht="12.7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7"/>
      <c r="J11" s="18">
        <v>9</v>
      </c>
      <c r="K11" s="16">
        <v>10</v>
      </c>
      <c r="L11" s="16">
        <v>11</v>
      </c>
    </row>
    <row r="12" spans="1:12" ht="48.75" customHeight="1">
      <c r="A12" s="19">
        <v>1</v>
      </c>
      <c r="B12" s="20" t="s">
        <v>10</v>
      </c>
      <c r="C12" s="20" t="s">
        <v>12</v>
      </c>
      <c r="D12" s="6" t="s">
        <v>44</v>
      </c>
      <c r="E12" s="21">
        <f aca="true" t="shared" si="0" ref="E12:E18">F12</f>
        <v>3506000</v>
      </c>
      <c r="F12" s="22">
        <f>G12+H12+J12</f>
        <v>3506000</v>
      </c>
      <c r="G12" s="21">
        <v>1079761</v>
      </c>
      <c r="H12" s="21">
        <v>2141462</v>
      </c>
      <c r="I12" s="67" t="s">
        <v>60</v>
      </c>
      <c r="J12" s="24">
        <v>284777</v>
      </c>
      <c r="K12" s="21"/>
      <c r="L12" s="25" t="s">
        <v>28</v>
      </c>
    </row>
    <row r="13" spans="1:12" s="13" customFormat="1" ht="42" customHeight="1">
      <c r="A13" s="41">
        <v>2</v>
      </c>
      <c r="B13" s="42" t="s">
        <v>13</v>
      </c>
      <c r="C13" s="42" t="s">
        <v>14</v>
      </c>
      <c r="D13" s="43" t="s">
        <v>47</v>
      </c>
      <c r="E13" s="38">
        <f t="shared" si="0"/>
        <v>331606</v>
      </c>
      <c r="F13" s="44">
        <f>G13+J13</f>
        <v>331606</v>
      </c>
      <c r="G13" s="38">
        <v>231526</v>
      </c>
      <c r="H13" s="38"/>
      <c r="I13" s="36" t="s">
        <v>59</v>
      </c>
      <c r="J13" s="37">
        <v>100080</v>
      </c>
      <c r="K13" s="39"/>
      <c r="L13" s="40" t="s">
        <v>28</v>
      </c>
    </row>
    <row r="14" spans="1:12" s="13" customFormat="1" ht="42" customHeight="1">
      <c r="A14" s="41">
        <v>3</v>
      </c>
      <c r="B14" s="42" t="s">
        <v>13</v>
      </c>
      <c r="C14" s="42" t="s">
        <v>14</v>
      </c>
      <c r="D14" s="43" t="s">
        <v>53</v>
      </c>
      <c r="E14" s="38">
        <f t="shared" si="0"/>
        <v>18000</v>
      </c>
      <c r="F14" s="44">
        <f>G14</f>
        <v>18000</v>
      </c>
      <c r="G14" s="38">
        <v>18000</v>
      </c>
      <c r="H14" s="38"/>
      <c r="I14" s="65"/>
      <c r="J14" s="66"/>
      <c r="K14" s="39"/>
      <c r="L14" s="40" t="s">
        <v>28</v>
      </c>
    </row>
    <row r="15" spans="1:12" s="13" customFormat="1" ht="31.5" customHeight="1">
      <c r="A15" s="19">
        <v>4</v>
      </c>
      <c r="B15" s="20" t="s">
        <v>11</v>
      </c>
      <c r="C15" s="20" t="s">
        <v>15</v>
      </c>
      <c r="D15" s="6" t="s">
        <v>39</v>
      </c>
      <c r="E15" s="21">
        <f t="shared" si="0"/>
        <v>72200</v>
      </c>
      <c r="F15" s="22">
        <f>G15+H15+J15</f>
        <v>72200</v>
      </c>
      <c r="G15" s="21">
        <v>72200</v>
      </c>
      <c r="H15" s="21"/>
      <c r="I15" s="28"/>
      <c r="J15" s="29"/>
      <c r="K15" s="26"/>
      <c r="L15" s="27" t="s">
        <v>41</v>
      </c>
    </row>
    <row r="16" spans="1:12" s="13" customFormat="1" ht="39.75" customHeight="1">
      <c r="A16" s="19">
        <v>5</v>
      </c>
      <c r="B16" s="20" t="s">
        <v>16</v>
      </c>
      <c r="C16" s="20" t="s">
        <v>56</v>
      </c>
      <c r="D16" s="6" t="s">
        <v>57</v>
      </c>
      <c r="E16" s="21">
        <f t="shared" si="0"/>
        <v>8000</v>
      </c>
      <c r="F16" s="22">
        <f>G16+H16+J16</f>
        <v>8000</v>
      </c>
      <c r="G16" s="21">
        <v>8000</v>
      </c>
      <c r="H16" s="21"/>
      <c r="I16" s="28"/>
      <c r="J16" s="29"/>
      <c r="K16" s="26"/>
      <c r="L16" s="27" t="s">
        <v>28</v>
      </c>
    </row>
    <row r="17" spans="1:12" s="13" customFormat="1" ht="30" customHeight="1">
      <c r="A17" s="19">
        <v>6</v>
      </c>
      <c r="B17" s="20" t="s">
        <v>16</v>
      </c>
      <c r="C17" s="20" t="s">
        <v>42</v>
      </c>
      <c r="D17" s="6" t="s">
        <v>43</v>
      </c>
      <c r="E17" s="21">
        <f t="shared" si="0"/>
        <v>1000</v>
      </c>
      <c r="F17" s="22">
        <f>G17</f>
        <v>1000</v>
      </c>
      <c r="G17" s="21">
        <v>1000</v>
      </c>
      <c r="H17" s="21"/>
      <c r="I17" s="23"/>
      <c r="J17" s="24"/>
      <c r="K17" s="26"/>
      <c r="L17" s="27" t="s">
        <v>28</v>
      </c>
    </row>
    <row r="18" spans="1:12" s="13" customFormat="1" ht="51" customHeight="1">
      <c r="A18" s="19">
        <v>7</v>
      </c>
      <c r="B18" s="20" t="s">
        <v>17</v>
      </c>
      <c r="C18" s="20" t="s">
        <v>35</v>
      </c>
      <c r="D18" s="6" t="s">
        <v>55</v>
      </c>
      <c r="E18" s="21">
        <f t="shared" si="0"/>
        <v>10000</v>
      </c>
      <c r="F18" s="22">
        <f>G18</f>
        <v>10000</v>
      </c>
      <c r="G18" s="21">
        <v>10000</v>
      </c>
      <c r="H18" s="21"/>
      <c r="I18" s="23"/>
      <c r="J18" s="24"/>
      <c r="K18" s="26"/>
      <c r="L18" s="27" t="s">
        <v>28</v>
      </c>
    </row>
    <row r="19" spans="1:12" s="13" customFormat="1" ht="19.5" customHeight="1">
      <c r="A19" s="151" t="s">
        <v>36</v>
      </c>
      <c r="B19" s="151"/>
      <c r="C19" s="151"/>
      <c r="D19" s="151"/>
      <c r="E19" s="22">
        <f>SUM(E12:E18)</f>
        <v>3946806</v>
      </c>
      <c r="F19" s="22">
        <f>SUM(F12:F18)</f>
        <v>3946806</v>
      </c>
      <c r="G19" s="22">
        <f>SUM(G12:G18)</f>
        <v>1420487</v>
      </c>
      <c r="H19" s="22">
        <f>SUM(H12:H18)</f>
        <v>2141462</v>
      </c>
      <c r="I19" s="30"/>
      <c r="J19" s="31">
        <f>SUM(J12:J15)</f>
        <v>384857</v>
      </c>
      <c r="K19" s="31">
        <f>SUM(K12:K15)</f>
        <v>0</v>
      </c>
      <c r="L19" s="22"/>
    </row>
    <row r="20" spans="1:11" s="13" customFormat="1" ht="6" customHeight="1">
      <c r="A20" s="12"/>
      <c r="B20" s="12"/>
      <c r="C20" s="12"/>
      <c r="D20" s="12"/>
      <c r="E20" s="12"/>
      <c r="F20" s="32"/>
      <c r="G20" s="12"/>
      <c r="K20" s="33"/>
    </row>
    <row r="21" spans="1:10" s="13" customFormat="1" ht="12.75">
      <c r="A21" s="12"/>
      <c r="B21" s="12"/>
      <c r="C21" s="7" t="s">
        <v>38</v>
      </c>
      <c r="D21" s="12"/>
      <c r="E21" s="12"/>
      <c r="F21" s="12"/>
      <c r="G21" s="32"/>
      <c r="J21" s="34"/>
    </row>
    <row r="22" spans="1:10" s="13" customFormat="1" ht="12.75">
      <c r="A22" s="12"/>
      <c r="B22" s="12"/>
      <c r="C22" s="7" t="s">
        <v>37</v>
      </c>
      <c r="D22" s="7"/>
      <c r="E22" s="7"/>
      <c r="F22" s="7"/>
      <c r="G22" s="7"/>
      <c r="H22" s="35"/>
      <c r="I22" s="35"/>
      <c r="J22" s="35"/>
    </row>
    <row r="23" spans="1:10" s="13" customFormat="1" ht="12.75">
      <c r="A23" s="12"/>
      <c r="B23" s="12"/>
      <c r="C23" s="7" t="s">
        <v>26</v>
      </c>
      <c r="D23" s="7"/>
      <c r="E23" s="7"/>
      <c r="F23" s="7"/>
      <c r="G23" s="7"/>
      <c r="H23" s="35"/>
      <c r="I23" s="35"/>
      <c r="J23" s="35"/>
    </row>
    <row r="24" spans="1:10" s="13" customFormat="1" ht="12.75">
      <c r="A24" s="12"/>
      <c r="B24" s="12"/>
      <c r="C24" s="7" t="s">
        <v>27</v>
      </c>
      <c r="D24" s="7"/>
      <c r="E24" s="7"/>
      <c r="F24" s="7"/>
      <c r="G24" s="7"/>
      <c r="H24" s="35"/>
      <c r="I24" s="35"/>
      <c r="J24" s="35"/>
    </row>
  </sheetData>
  <sheetProtection/>
  <mergeCells count="15">
    <mergeCell ref="G7:K7"/>
    <mergeCell ref="G8:G10"/>
    <mergeCell ref="H8:H10"/>
    <mergeCell ref="I8:J10"/>
    <mergeCell ref="K8:K10"/>
    <mergeCell ref="A19:D19"/>
    <mergeCell ref="A4:L4"/>
    <mergeCell ref="A6:A10"/>
    <mergeCell ref="B6:B10"/>
    <mergeCell ref="C6:C10"/>
    <mergeCell ref="D6:D10"/>
    <mergeCell ref="E6:E10"/>
    <mergeCell ref="F6:K6"/>
    <mergeCell ref="L6:L10"/>
    <mergeCell ref="F7:F10"/>
  </mergeCells>
  <printOptions horizontalCentered="1"/>
  <pageMargins left="0.5905511811023623" right="0.5905511811023623" top="0.6692913385826772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625" style="68" customWidth="1"/>
    <col min="2" max="2" width="31.125" style="68" customWidth="1"/>
    <col min="3" max="3" width="11.125" style="68" customWidth="1"/>
    <col min="4" max="4" width="12.25390625" style="68" customWidth="1"/>
    <col min="5" max="5" width="11.375" style="68" customWidth="1"/>
    <col min="6" max="6" width="13.75390625" style="68" customWidth="1"/>
    <col min="7" max="7" width="14.125" style="68" customWidth="1"/>
    <col min="8" max="8" width="14.625" style="0" customWidth="1"/>
    <col min="9" max="9" width="10.375" style="0" customWidth="1"/>
    <col min="10" max="10" width="14.625" style="0" customWidth="1"/>
    <col min="80" max="16384" width="9.125" style="68" customWidth="1"/>
  </cols>
  <sheetData>
    <row r="1" spans="1:79" ht="17.25" customHeight="1">
      <c r="A1" s="11" t="s">
        <v>176</v>
      </c>
      <c r="C1" s="69"/>
      <c r="D1" s="69"/>
      <c r="E1" s="69"/>
      <c r="G1"/>
      <c r="BR1" s="68"/>
      <c r="BS1" s="68"/>
      <c r="BT1" s="68"/>
      <c r="BU1" s="68"/>
      <c r="BV1" s="68"/>
      <c r="BW1" s="68"/>
      <c r="BX1" s="68"/>
      <c r="BY1" s="68"/>
      <c r="BZ1" s="68"/>
      <c r="CA1" s="68"/>
    </row>
    <row r="2" spans="1:79" ht="15">
      <c r="A2" s="4" t="s">
        <v>173</v>
      </c>
      <c r="C2" s="69"/>
      <c r="D2" s="69"/>
      <c r="E2" s="69"/>
      <c r="G2"/>
      <c r="BR2" s="68"/>
      <c r="BS2" s="68"/>
      <c r="BT2" s="68"/>
      <c r="BU2" s="68"/>
      <c r="BV2" s="68"/>
      <c r="BW2" s="68"/>
      <c r="BX2" s="68"/>
      <c r="BY2" s="68"/>
      <c r="BZ2" s="68"/>
      <c r="CA2" s="68"/>
    </row>
    <row r="3" spans="1:79" ht="12.75">
      <c r="A3" s="68" t="s">
        <v>62</v>
      </c>
      <c r="G3"/>
      <c r="BR3" s="68"/>
      <c r="BS3" s="68"/>
      <c r="BT3" s="68"/>
      <c r="BU3" s="68"/>
      <c r="BV3" s="68"/>
      <c r="BW3" s="68"/>
      <c r="BX3" s="68"/>
      <c r="BY3" s="68"/>
      <c r="BZ3" s="68"/>
      <c r="CA3" s="68"/>
    </row>
    <row r="4" spans="7:79" ht="17.25" customHeight="1">
      <c r="G4"/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79" ht="20.25" customHeight="1">
      <c r="A5" s="162" t="s">
        <v>66</v>
      </c>
      <c r="B5" s="162"/>
      <c r="C5" s="162"/>
      <c r="D5" s="162"/>
      <c r="E5" s="162"/>
      <c r="F5" s="162"/>
      <c r="G5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</row>
    <row r="6" spans="1:79" ht="14.25" customHeight="1">
      <c r="A6" s="70"/>
      <c r="G6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</row>
    <row r="7" spans="6:79" ht="15.75" customHeight="1">
      <c r="F7" s="71" t="s">
        <v>6</v>
      </c>
      <c r="G7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</row>
    <row r="8" spans="1:79" ht="14.25" customHeight="1">
      <c r="A8" s="163" t="s">
        <v>7</v>
      </c>
      <c r="B8" s="163" t="s">
        <v>4</v>
      </c>
      <c r="C8" s="164" t="s">
        <v>67</v>
      </c>
      <c r="D8" s="164" t="s">
        <v>68</v>
      </c>
      <c r="E8" s="164" t="s">
        <v>69</v>
      </c>
      <c r="F8" s="164" t="s">
        <v>70</v>
      </c>
      <c r="G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</row>
    <row r="9" spans="1:79" ht="19.5" customHeight="1">
      <c r="A9" s="163"/>
      <c r="B9" s="163"/>
      <c r="C9" s="163"/>
      <c r="D9" s="164"/>
      <c r="E9" s="164"/>
      <c r="F9" s="164"/>
      <c r="G9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</row>
    <row r="10" spans="1:79" ht="3" customHeight="1">
      <c r="A10" s="163"/>
      <c r="B10" s="163"/>
      <c r="C10" s="163"/>
      <c r="D10" s="164"/>
      <c r="E10" s="164"/>
      <c r="F10" s="164"/>
      <c r="G10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</row>
    <row r="11" spans="1:79" ht="15" customHeight="1">
      <c r="A11" s="72">
        <v>1</v>
      </c>
      <c r="B11" s="72">
        <v>2</v>
      </c>
      <c r="C11" s="72">
        <v>3</v>
      </c>
      <c r="D11" s="72">
        <v>4</v>
      </c>
      <c r="E11" s="72">
        <v>5</v>
      </c>
      <c r="F11" s="72">
        <v>6</v>
      </c>
      <c r="G11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</row>
    <row r="12" spans="1:79" ht="33.75" customHeight="1">
      <c r="A12" s="161" t="s">
        <v>71</v>
      </c>
      <c r="B12" s="161"/>
      <c r="C12" s="73"/>
      <c r="D12" s="74">
        <v>3353502</v>
      </c>
      <c r="E12" s="74">
        <f>E13+E14+E15+E16</f>
        <v>-231251</v>
      </c>
      <c r="F12" s="74">
        <f>F13+F14+F15+F16</f>
        <v>3119636</v>
      </c>
      <c r="G12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</row>
    <row r="13" spans="1:79" ht="56.25" customHeight="1">
      <c r="A13" s="75" t="s">
        <v>72</v>
      </c>
      <c r="B13" s="76" t="s">
        <v>73</v>
      </c>
      <c r="C13" s="77" t="s">
        <v>74</v>
      </c>
      <c r="D13" s="78">
        <v>1308406</v>
      </c>
      <c r="E13" s="78">
        <v>-101721</v>
      </c>
      <c r="F13" s="78">
        <f>D13+E13</f>
        <v>1206685</v>
      </c>
      <c r="G13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</row>
    <row r="14" spans="1:79" ht="36.75" customHeight="1">
      <c r="A14" s="75" t="s">
        <v>75</v>
      </c>
      <c r="B14" s="76" t="s">
        <v>76</v>
      </c>
      <c r="C14" s="77" t="s">
        <v>77</v>
      </c>
      <c r="D14" s="78">
        <v>1583690</v>
      </c>
      <c r="E14" s="78">
        <v>-129530</v>
      </c>
      <c r="F14" s="78">
        <f>D14+E14</f>
        <v>1454160</v>
      </c>
      <c r="G14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</row>
    <row r="15" spans="1:79" ht="30" customHeight="1">
      <c r="A15" s="75" t="s">
        <v>78</v>
      </c>
      <c r="B15" s="79" t="s">
        <v>79</v>
      </c>
      <c r="C15" s="77" t="s">
        <v>80</v>
      </c>
      <c r="D15" s="78">
        <v>0</v>
      </c>
      <c r="E15" s="78">
        <v>0</v>
      </c>
      <c r="F15" s="78">
        <f>D15+E15</f>
        <v>0</v>
      </c>
      <c r="G15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</row>
    <row r="16" spans="1:79" ht="30" customHeight="1">
      <c r="A16" s="75" t="s">
        <v>81</v>
      </c>
      <c r="B16" s="76" t="s">
        <v>82</v>
      </c>
      <c r="C16" s="77" t="s">
        <v>83</v>
      </c>
      <c r="D16" s="78">
        <v>458791</v>
      </c>
      <c r="E16" s="78">
        <v>0</v>
      </c>
      <c r="F16" s="78">
        <f>D16+E16</f>
        <v>458791</v>
      </c>
      <c r="G16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</row>
    <row r="17" spans="1:79" ht="33.75" customHeight="1">
      <c r="A17" s="161" t="s">
        <v>84</v>
      </c>
      <c r="B17" s="161"/>
      <c r="C17" s="77"/>
      <c r="D17" s="74">
        <f>D18+D19+D20</f>
        <v>519383</v>
      </c>
      <c r="E17" s="74">
        <f>E18+E19+E20</f>
        <v>0</v>
      </c>
      <c r="F17" s="74">
        <f>F18+F19+F20</f>
        <v>519383</v>
      </c>
      <c r="G17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</row>
    <row r="18" spans="1:79" ht="57.75" customHeight="1">
      <c r="A18" s="75" t="s">
        <v>72</v>
      </c>
      <c r="B18" s="76" t="s">
        <v>85</v>
      </c>
      <c r="C18" s="77" t="s">
        <v>86</v>
      </c>
      <c r="D18" s="78">
        <v>219383</v>
      </c>
      <c r="E18" s="78"/>
      <c r="F18" s="78">
        <f>D18+E18</f>
        <v>219383</v>
      </c>
      <c r="G1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</row>
    <row r="19" spans="1:6" ht="39.75" customHeight="1">
      <c r="A19" s="75" t="s">
        <v>75</v>
      </c>
      <c r="B19" s="76" t="s">
        <v>87</v>
      </c>
      <c r="C19" s="77" t="s">
        <v>88</v>
      </c>
      <c r="D19" s="78">
        <v>300000</v>
      </c>
      <c r="E19" s="78"/>
      <c r="F19" s="78">
        <f>D19+E19</f>
        <v>300000</v>
      </c>
    </row>
    <row r="20" spans="1:6" ht="35.25" customHeight="1">
      <c r="A20" s="75" t="s">
        <v>78</v>
      </c>
      <c r="B20" s="76" t="s">
        <v>89</v>
      </c>
      <c r="C20" s="77" t="s">
        <v>90</v>
      </c>
      <c r="D20" s="78">
        <v>0</v>
      </c>
      <c r="E20" s="78">
        <v>0</v>
      </c>
      <c r="F20" s="78">
        <f>D20+E20</f>
        <v>0</v>
      </c>
    </row>
    <row r="21" spans="4:6" ht="12.75">
      <c r="D21" s="80"/>
      <c r="E21" s="80"/>
      <c r="F21" s="80"/>
    </row>
    <row r="22" spans="4:6" ht="21.75" customHeight="1">
      <c r="D22" s="80"/>
      <c r="E22" s="80"/>
      <c r="F22" s="80"/>
    </row>
    <row r="24" ht="12.75">
      <c r="A24" s="81"/>
    </row>
  </sheetData>
  <sheetProtection/>
  <mergeCells count="9">
    <mergeCell ref="A12:B12"/>
    <mergeCell ref="A17:B17"/>
    <mergeCell ref="A5:F5"/>
    <mergeCell ref="A8:A10"/>
    <mergeCell ref="B8:B10"/>
    <mergeCell ref="C8:C10"/>
    <mergeCell ref="D8:D10"/>
    <mergeCell ref="E8:E10"/>
    <mergeCell ref="F8:F10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E55" sqref="E55"/>
    </sheetView>
  </sheetViews>
  <sheetFormatPr defaultColWidth="10.25390625" defaultRowHeight="12.75"/>
  <cols>
    <col min="1" max="1" width="3.625" style="82" bestFit="1" customWidth="1"/>
    <col min="2" max="2" width="22.25390625" style="82" customWidth="1"/>
    <col min="3" max="3" width="10.375" style="82" customWidth="1"/>
    <col min="4" max="4" width="10.625" style="82" customWidth="1"/>
    <col min="5" max="5" width="12.00390625" style="82" customWidth="1"/>
    <col min="6" max="7" width="10.00390625" style="82" bestFit="1" customWidth="1"/>
    <col min="8" max="8" width="11.25390625" style="82" customWidth="1"/>
    <col min="9" max="9" width="10.00390625" style="82" customWidth="1"/>
    <col min="10" max="10" width="10.00390625" style="82" bestFit="1" customWidth="1"/>
    <col min="11" max="11" width="6.75390625" style="82" customWidth="1"/>
    <col min="12" max="12" width="9.75390625" style="82" customWidth="1"/>
    <col min="13" max="13" width="11.75390625" style="82" customWidth="1"/>
    <col min="14" max="14" width="10.00390625" style="82" customWidth="1"/>
    <col min="15" max="15" width="5.75390625" style="82" customWidth="1"/>
    <col min="16" max="16" width="4.25390625" style="82" customWidth="1"/>
    <col min="17" max="17" width="8.625" style="82" customWidth="1"/>
    <col min="18" max="16384" width="10.25390625" style="82" customWidth="1"/>
  </cols>
  <sheetData>
    <row r="1" spans="1:11" ht="15">
      <c r="A1" s="11" t="s">
        <v>91</v>
      </c>
      <c r="K1" s="83"/>
    </row>
    <row r="2" ht="14.25">
      <c r="A2" s="84" t="s">
        <v>136</v>
      </c>
    </row>
    <row r="4" spans="1:17" ht="15.75">
      <c r="A4" s="185" t="s">
        <v>92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6" spans="1:17" ht="15.75" customHeight="1">
      <c r="A6" s="183" t="s">
        <v>7</v>
      </c>
      <c r="B6" s="183" t="s">
        <v>93</v>
      </c>
      <c r="C6" s="184" t="s">
        <v>94</v>
      </c>
      <c r="D6" s="184" t="s">
        <v>95</v>
      </c>
      <c r="E6" s="184" t="s">
        <v>96</v>
      </c>
      <c r="F6" s="183" t="s">
        <v>5</v>
      </c>
      <c r="G6" s="183"/>
      <c r="H6" s="183" t="s">
        <v>8</v>
      </c>
      <c r="I6" s="183"/>
      <c r="J6" s="183"/>
      <c r="K6" s="183"/>
      <c r="L6" s="183"/>
      <c r="M6" s="183"/>
      <c r="N6" s="183"/>
      <c r="O6" s="183"/>
      <c r="P6" s="183"/>
      <c r="Q6" s="183"/>
    </row>
    <row r="7" spans="1:17" ht="14.25" customHeight="1">
      <c r="A7" s="183"/>
      <c r="B7" s="183"/>
      <c r="C7" s="184"/>
      <c r="D7" s="184"/>
      <c r="E7" s="184"/>
      <c r="F7" s="184" t="s">
        <v>97</v>
      </c>
      <c r="G7" s="184" t="s">
        <v>98</v>
      </c>
      <c r="H7" s="183" t="s">
        <v>99</v>
      </c>
      <c r="I7" s="183"/>
      <c r="J7" s="183"/>
      <c r="K7" s="183"/>
      <c r="L7" s="183"/>
      <c r="M7" s="183"/>
      <c r="N7" s="183"/>
      <c r="O7" s="183"/>
      <c r="P7" s="183"/>
      <c r="Q7" s="183"/>
    </row>
    <row r="8" spans="1:17" ht="11.25">
      <c r="A8" s="183"/>
      <c r="B8" s="183"/>
      <c r="C8" s="184"/>
      <c r="D8" s="184"/>
      <c r="E8" s="184"/>
      <c r="F8" s="184"/>
      <c r="G8" s="184"/>
      <c r="H8" s="184" t="s">
        <v>100</v>
      </c>
      <c r="I8" s="183" t="s">
        <v>101</v>
      </c>
      <c r="J8" s="183"/>
      <c r="K8" s="183"/>
      <c r="L8" s="183"/>
      <c r="M8" s="183"/>
      <c r="N8" s="183"/>
      <c r="O8" s="183"/>
      <c r="P8" s="183"/>
      <c r="Q8" s="183"/>
    </row>
    <row r="9" spans="1:17" ht="14.25" customHeight="1">
      <c r="A9" s="183"/>
      <c r="B9" s="183"/>
      <c r="C9" s="184"/>
      <c r="D9" s="184"/>
      <c r="E9" s="184"/>
      <c r="F9" s="184"/>
      <c r="G9" s="184"/>
      <c r="H9" s="184"/>
      <c r="I9" s="183" t="s">
        <v>102</v>
      </c>
      <c r="J9" s="183"/>
      <c r="K9" s="183"/>
      <c r="L9" s="183"/>
      <c r="M9" s="183" t="s">
        <v>103</v>
      </c>
      <c r="N9" s="183"/>
      <c r="O9" s="183"/>
      <c r="P9" s="183"/>
      <c r="Q9" s="183"/>
    </row>
    <row r="10" spans="1:17" ht="12.75" customHeight="1">
      <c r="A10" s="183"/>
      <c r="B10" s="183"/>
      <c r="C10" s="184"/>
      <c r="D10" s="184"/>
      <c r="E10" s="184"/>
      <c r="F10" s="184"/>
      <c r="G10" s="184"/>
      <c r="H10" s="184"/>
      <c r="I10" s="184" t="s">
        <v>104</v>
      </c>
      <c r="J10" s="183" t="s">
        <v>105</v>
      </c>
      <c r="K10" s="183"/>
      <c r="L10" s="183"/>
      <c r="M10" s="184" t="s">
        <v>106</v>
      </c>
      <c r="N10" s="184" t="s">
        <v>105</v>
      </c>
      <c r="O10" s="184"/>
      <c r="P10" s="184"/>
      <c r="Q10" s="184"/>
    </row>
    <row r="11" spans="1:17" ht="71.25" customHeight="1">
      <c r="A11" s="183"/>
      <c r="B11" s="183"/>
      <c r="C11" s="184"/>
      <c r="D11" s="184"/>
      <c r="E11" s="184"/>
      <c r="F11" s="184"/>
      <c r="G11" s="184"/>
      <c r="H11" s="184"/>
      <c r="I11" s="184"/>
      <c r="J11" s="86" t="s">
        <v>107</v>
      </c>
      <c r="K11" s="86" t="s">
        <v>108</v>
      </c>
      <c r="L11" s="85" t="s">
        <v>109</v>
      </c>
      <c r="M11" s="184"/>
      <c r="N11" s="87" t="s">
        <v>110</v>
      </c>
      <c r="O11" s="87" t="s">
        <v>107</v>
      </c>
      <c r="P11" s="87" t="s">
        <v>108</v>
      </c>
      <c r="Q11" s="85" t="s">
        <v>111</v>
      </c>
    </row>
    <row r="12" spans="1:17" ht="7.5" customHeight="1">
      <c r="A12" s="88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9</v>
      </c>
      <c r="J12" s="88">
        <v>10</v>
      </c>
      <c r="K12" s="88">
        <v>11</v>
      </c>
      <c r="L12" s="88">
        <v>12</v>
      </c>
      <c r="M12" s="88">
        <v>13</v>
      </c>
      <c r="N12" s="88">
        <v>14</v>
      </c>
      <c r="O12" s="88">
        <v>15</v>
      </c>
      <c r="P12" s="88">
        <v>16</v>
      </c>
      <c r="Q12" s="88">
        <v>17</v>
      </c>
    </row>
    <row r="13" spans="1:17" s="92" customFormat="1" ht="11.25">
      <c r="A13" s="89">
        <v>1</v>
      </c>
      <c r="B13" s="90" t="s">
        <v>112</v>
      </c>
      <c r="C13" s="181" t="s">
        <v>113</v>
      </c>
      <c r="D13" s="182"/>
      <c r="E13" s="91">
        <f>E18+E27+E35</f>
        <v>5466761.75</v>
      </c>
      <c r="F13" s="91">
        <f aca="true" t="shared" si="0" ref="F13:Q13">F18+F27+F35</f>
        <v>4260076.75</v>
      </c>
      <c r="G13" s="91">
        <f>G18+G27+G35</f>
        <v>1206685</v>
      </c>
      <c r="H13" s="91">
        <f t="shared" si="0"/>
        <v>3310959.56</v>
      </c>
      <c r="I13" s="91">
        <f t="shared" si="0"/>
        <v>2104274.56</v>
      </c>
      <c r="J13" s="91">
        <f t="shared" si="0"/>
        <v>934777</v>
      </c>
      <c r="K13" s="91">
        <f t="shared" si="0"/>
        <v>0</v>
      </c>
      <c r="L13" s="91">
        <f t="shared" si="0"/>
        <v>1169497.56</v>
      </c>
      <c r="M13" s="91">
        <f>M18+M27+M35</f>
        <v>1206685</v>
      </c>
      <c r="N13" s="91">
        <f t="shared" si="0"/>
        <v>1206685</v>
      </c>
      <c r="O13" s="91">
        <f t="shared" si="0"/>
        <v>0</v>
      </c>
      <c r="P13" s="91">
        <f t="shared" si="0"/>
        <v>0</v>
      </c>
      <c r="Q13" s="91">
        <f t="shared" si="0"/>
        <v>0</v>
      </c>
    </row>
    <row r="14" spans="1:17" ht="11.25" customHeight="1">
      <c r="A14" s="167" t="s">
        <v>114</v>
      </c>
      <c r="B14" s="94" t="s">
        <v>115</v>
      </c>
      <c r="C14" s="168" t="s">
        <v>116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</row>
    <row r="15" spans="1:17" ht="11.25">
      <c r="A15" s="167"/>
      <c r="B15" s="94" t="s">
        <v>117</v>
      </c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3"/>
    </row>
    <row r="16" spans="1:17" ht="11.25">
      <c r="A16" s="167"/>
      <c r="B16" s="94" t="s">
        <v>118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</row>
    <row r="17" spans="1:17" ht="11.25">
      <c r="A17" s="167"/>
      <c r="B17" s="94" t="s">
        <v>119</v>
      </c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</row>
    <row r="18" spans="1:17" ht="11.25">
      <c r="A18" s="167"/>
      <c r="B18" s="94" t="s">
        <v>120</v>
      </c>
      <c r="C18" s="94"/>
      <c r="D18" s="95" t="s">
        <v>121</v>
      </c>
      <c r="E18" s="96">
        <f>G18+F18</f>
        <v>5466761.75</v>
      </c>
      <c r="F18" s="96">
        <f aca="true" t="shared" si="1" ref="F18:Q18">+F19+F20+F21+F22</f>
        <v>4260076.75</v>
      </c>
      <c r="G18" s="96">
        <f t="shared" si="1"/>
        <v>1206685</v>
      </c>
      <c r="H18" s="96">
        <f>+H19+H20+H21+H22</f>
        <v>3310959.56</v>
      </c>
      <c r="I18" s="96">
        <f t="shared" si="1"/>
        <v>2104274.56</v>
      </c>
      <c r="J18" s="96">
        <f t="shared" si="1"/>
        <v>934777</v>
      </c>
      <c r="K18" s="96">
        <f t="shared" si="1"/>
        <v>0</v>
      </c>
      <c r="L18" s="96">
        <f t="shared" si="1"/>
        <v>1169497.56</v>
      </c>
      <c r="M18" s="96">
        <f t="shared" si="1"/>
        <v>1206685</v>
      </c>
      <c r="N18" s="96">
        <f t="shared" si="1"/>
        <v>1206685</v>
      </c>
      <c r="O18" s="96">
        <f t="shared" si="1"/>
        <v>0</v>
      </c>
      <c r="P18" s="96">
        <f t="shared" si="1"/>
        <v>0</v>
      </c>
      <c r="Q18" s="96">
        <f t="shared" si="1"/>
        <v>0</v>
      </c>
    </row>
    <row r="19" spans="1:17" ht="11.25">
      <c r="A19" s="167"/>
      <c r="B19" s="94" t="s">
        <v>122</v>
      </c>
      <c r="C19" s="97"/>
      <c r="D19" s="95" t="s">
        <v>121</v>
      </c>
      <c r="E19" s="96">
        <f>F19+G19</f>
        <v>143980</v>
      </c>
      <c r="F19" s="96">
        <v>143980</v>
      </c>
      <c r="G19" s="96">
        <v>0</v>
      </c>
      <c r="H19" s="96">
        <f>I19+M19</f>
        <v>0</v>
      </c>
      <c r="I19" s="96">
        <f>L19</f>
        <v>0</v>
      </c>
      <c r="J19" s="96"/>
      <c r="K19" s="96"/>
      <c r="L19" s="96"/>
      <c r="M19" s="96">
        <v>0</v>
      </c>
      <c r="N19" s="96"/>
      <c r="O19" s="96"/>
      <c r="P19" s="96"/>
      <c r="Q19" s="96"/>
    </row>
    <row r="20" spans="1:17" ht="11.25">
      <c r="A20" s="167"/>
      <c r="B20" s="94" t="s">
        <v>123</v>
      </c>
      <c r="C20" s="97"/>
      <c r="D20" s="95" t="s">
        <v>121</v>
      </c>
      <c r="E20" s="96">
        <f>F20+G20</f>
        <v>0</v>
      </c>
      <c r="F20" s="96">
        <f>I20</f>
        <v>0</v>
      </c>
      <c r="G20" s="96">
        <f>M20</f>
        <v>0</v>
      </c>
      <c r="H20" s="96">
        <f>I20+M20</f>
        <v>0</v>
      </c>
      <c r="I20" s="96">
        <f>L20</f>
        <v>0</v>
      </c>
      <c r="J20" s="98"/>
      <c r="K20" s="98"/>
      <c r="L20" s="98"/>
      <c r="M20" s="96">
        <f>N20</f>
        <v>0</v>
      </c>
      <c r="N20" s="98"/>
      <c r="O20" s="98"/>
      <c r="P20" s="98"/>
      <c r="Q20" s="98"/>
    </row>
    <row r="21" spans="1:17" ht="11.25">
      <c r="A21" s="167"/>
      <c r="B21" s="94" t="s">
        <v>124</v>
      </c>
      <c r="C21" s="97"/>
      <c r="D21" s="95" t="s">
        <v>121</v>
      </c>
      <c r="E21" s="96">
        <f>F21+G21</f>
        <v>2011822.19</v>
      </c>
      <c r="F21" s="96">
        <v>2011822.19</v>
      </c>
      <c r="G21" s="96">
        <f>M21</f>
        <v>0</v>
      </c>
      <c r="H21" s="96">
        <f>I21+M21</f>
        <v>0</v>
      </c>
      <c r="I21" s="96">
        <f>L21</f>
        <v>0</v>
      </c>
      <c r="J21" s="98"/>
      <c r="K21" s="98"/>
      <c r="L21" s="98"/>
      <c r="M21" s="96">
        <f>N21</f>
        <v>0</v>
      </c>
      <c r="N21" s="98"/>
      <c r="O21" s="98"/>
      <c r="P21" s="98"/>
      <c r="Q21" s="98"/>
    </row>
    <row r="22" spans="1:17" ht="11.25">
      <c r="A22" s="93"/>
      <c r="B22" s="94" t="s">
        <v>99</v>
      </c>
      <c r="C22" s="99"/>
      <c r="D22" s="95" t="s">
        <v>121</v>
      </c>
      <c r="E22" s="96">
        <f>F22+G22</f>
        <v>3310959.56</v>
      </c>
      <c r="F22" s="96">
        <f>I22</f>
        <v>2104274.56</v>
      </c>
      <c r="G22" s="96">
        <f>M22</f>
        <v>1206685</v>
      </c>
      <c r="H22" s="96">
        <f>I22+M22</f>
        <v>3310959.56</v>
      </c>
      <c r="I22" s="96">
        <f>L22+J22</f>
        <v>2104274.56</v>
      </c>
      <c r="J22" s="98">
        <v>934777</v>
      </c>
      <c r="K22" s="98"/>
      <c r="L22" s="98">
        <v>1169497.56</v>
      </c>
      <c r="M22" s="96">
        <f>N22</f>
        <v>1206685</v>
      </c>
      <c r="N22" s="98">
        <v>1206685</v>
      </c>
      <c r="O22" s="98"/>
      <c r="P22" s="98"/>
      <c r="Q22" s="98"/>
    </row>
    <row r="23" spans="1:17" ht="11.25" hidden="1">
      <c r="A23" s="167" t="s">
        <v>125</v>
      </c>
      <c r="B23" s="94" t="s">
        <v>115</v>
      </c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70"/>
    </row>
    <row r="24" spans="1:17" ht="11.25" hidden="1">
      <c r="A24" s="167"/>
      <c r="B24" s="94" t="s">
        <v>117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3"/>
    </row>
    <row r="25" spans="1:17" ht="11.25" hidden="1">
      <c r="A25" s="167"/>
      <c r="B25" s="94" t="s">
        <v>118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3"/>
    </row>
    <row r="26" spans="1:17" ht="11.25" hidden="1">
      <c r="A26" s="167"/>
      <c r="B26" s="94" t="s">
        <v>119</v>
      </c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</row>
    <row r="27" spans="1:17" ht="11.25" hidden="1">
      <c r="A27" s="167"/>
      <c r="B27" s="94" t="s">
        <v>120</v>
      </c>
      <c r="C27" s="94"/>
      <c r="D27" s="95" t="s">
        <v>126</v>
      </c>
      <c r="E27" s="96">
        <f>F27+G27</f>
        <v>0</v>
      </c>
      <c r="F27" s="96">
        <f>I27</f>
        <v>0</v>
      </c>
      <c r="G27" s="96"/>
      <c r="H27" s="96">
        <f>I27+M27</f>
        <v>0</v>
      </c>
      <c r="I27" s="96">
        <f>J27+K27+L27</f>
        <v>0</v>
      </c>
      <c r="J27" s="96"/>
      <c r="K27" s="96"/>
      <c r="L27" s="96">
        <f>L28</f>
        <v>0</v>
      </c>
      <c r="M27" s="96"/>
      <c r="N27" s="96"/>
      <c r="O27" s="96"/>
      <c r="P27" s="96"/>
      <c r="Q27" s="96"/>
    </row>
    <row r="28" spans="1:17" ht="11.25" hidden="1">
      <c r="A28" s="167"/>
      <c r="B28" s="94" t="s">
        <v>122</v>
      </c>
      <c r="C28" s="97"/>
      <c r="D28" s="97"/>
      <c r="E28" s="96">
        <f>E27</f>
        <v>0</v>
      </c>
      <c r="F28" s="96">
        <f>F27</f>
        <v>0</v>
      </c>
      <c r="G28" s="96"/>
      <c r="H28" s="96">
        <f>H27</f>
        <v>0</v>
      </c>
      <c r="I28" s="96">
        <f>I27</f>
        <v>0</v>
      </c>
      <c r="J28" s="96"/>
      <c r="K28" s="96"/>
      <c r="L28" s="96"/>
      <c r="M28" s="96"/>
      <c r="N28" s="96"/>
      <c r="O28" s="96"/>
      <c r="P28" s="96"/>
      <c r="Q28" s="96"/>
    </row>
    <row r="29" spans="1:17" ht="11.25" hidden="1">
      <c r="A29" s="167"/>
      <c r="B29" s="94" t="s">
        <v>123</v>
      </c>
      <c r="C29" s="97"/>
      <c r="D29" s="97"/>
      <c r="E29" s="96"/>
      <c r="F29" s="96"/>
      <c r="G29" s="96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ht="11.25" hidden="1">
      <c r="A30" s="167"/>
      <c r="B30" s="94" t="s">
        <v>124</v>
      </c>
      <c r="C30" s="97"/>
      <c r="D30" s="97"/>
      <c r="E30" s="96"/>
      <c r="F30" s="96"/>
      <c r="G30" s="96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ht="11.25" hidden="1">
      <c r="A31" s="167" t="s">
        <v>127</v>
      </c>
      <c r="B31" s="94" t="s">
        <v>115</v>
      </c>
      <c r="C31" s="168" t="s">
        <v>128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</row>
    <row r="32" spans="1:17" ht="11.25" hidden="1">
      <c r="A32" s="167"/>
      <c r="B32" s="94" t="s">
        <v>117</v>
      </c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3"/>
    </row>
    <row r="33" spans="1:17" ht="11.25" hidden="1">
      <c r="A33" s="167"/>
      <c r="B33" s="94" t="s">
        <v>118</v>
      </c>
      <c r="C33" s="171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11.25" hidden="1">
      <c r="A34" s="167"/>
      <c r="B34" s="94" t="s">
        <v>119</v>
      </c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6"/>
    </row>
    <row r="35" spans="1:17" ht="11.25" hidden="1">
      <c r="A35" s="167"/>
      <c r="B35" s="94" t="s">
        <v>120</v>
      </c>
      <c r="C35" s="94"/>
      <c r="D35" s="95" t="s">
        <v>129</v>
      </c>
      <c r="E35" s="96"/>
      <c r="F35" s="96">
        <f>I35</f>
        <v>0</v>
      </c>
      <c r="G35" s="96"/>
      <c r="H35" s="96">
        <f>I35+M35</f>
        <v>0</v>
      </c>
      <c r="I35" s="96">
        <f>J35+K35+L35</f>
        <v>0</v>
      </c>
      <c r="J35" s="96"/>
      <c r="K35" s="96"/>
      <c r="L35" s="96">
        <f>L36</f>
        <v>0</v>
      </c>
      <c r="M35" s="96">
        <f>M36</f>
        <v>0</v>
      </c>
      <c r="N35" s="96">
        <f>N36</f>
        <v>0</v>
      </c>
      <c r="O35" s="96"/>
      <c r="P35" s="96"/>
      <c r="Q35" s="96"/>
    </row>
    <row r="36" spans="1:17" ht="11.25" hidden="1">
      <c r="A36" s="167"/>
      <c r="B36" s="94" t="s">
        <v>122</v>
      </c>
      <c r="C36" s="97"/>
      <c r="D36" s="97"/>
      <c r="E36" s="96"/>
      <c r="F36" s="96">
        <f>F35</f>
        <v>0</v>
      </c>
      <c r="G36" s="96"/>
      <c r="H36" s="96">
        <f>H35</f>
        <v>0</v>
      </c>
      <c r="I36" s="96">
        <f>I35</f>
        <v>0</v>
      </c>
      <c r="J36" s="96"/>
      <c r="K36" s="96"/>
      <c r="L36" s="96"/>
      <c r="M36" s="96"/>
      <c r="N36" s="96"/>
      <c r="O36" s="96"/>
      <c r="P36" s="96"/>
      <c r="Q36" s="96">
        <f>Q35</f>
        <v>0</v>
      </c>
    </row>
    <row r="37" spans="1:17" ht="11.25" hidden="1">
      <c r="A37" s="167"/>
      <c r="B37" s="94" t="s">
        <v>123</v>
      </c>
      <c r="C37" s="97"/>
      <c r="D37" s="97"/>
      <c r="E37" s="96"/>
      <c r="F37" s="96"/>
      <c r="G37" s="96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ht="11.25" hidden="1">
      <c r="A38" s="167"/>
      <c r="B38" s="94" t="s">
        <v>124</v>
      </c>
      <c r="C38" s="97"/>
      <c r="D38" s="97"/>
      <c r="E38" s="96"/>
      <c r="F38" s="96"/>
      <c r="G38" s="96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s="92" customFormat="1" ht="11.25" hidden="1">
      <c r="A39" s="100">
        <v>2</v>
      </c>
      <c r="B39" s="101" t="s">
        <v>130</v>
      </c>
      <c r="C39" s="165" t="s">
        <v>113</v>
      </c>
      <c r="D39" s="166"/>
      <c r="E39" s="102">
        <f>E44</f>
        <v>0</v>
      </c>
      <c r="F39" s="102">
        <f aca="true" t="shared" si="2" ref="F39:Q39">F44</f>
        <v>0</v>
      </c>
      <c r="G39" s="102">
        <f t="shared" si="2"/>
        <v>0</v>
      </c>
      <c r="H39" s="102">
        <f t="shared" si="2"/>
        <v>0</v>
      </c>
      <c r="I39" s="102">
        <f t="shared" si="2"/>
        <v>0</v>
      </c>
      <c r="J39" s="102">
        <f t="shared" si="2"/>
        <v>0</v>
      </c>
      <c r="K39" s="102">
        <f t="shared" si="2"/>
        <v>0</v>
      </c>
      <c r="L39" s="102">
        <f t="shared" si="2"/>
        <v>0</v>
      </c>
      <c r="M39" s="102">
        <f t="shared" si="2"/>
        <v>0</v>
      </c>
      <c r="N39" s="102">
        <f t="shared" si="2"/>
        <v>0</v>
      </c>
      <c r="O39" s="102">
        <f t="shared" si="2"/>
        <v>0</v>
      </c>
      <c r="P39" s="102">
        <f t="shared" si="2"/>
        <v>0</v>
      </c>
      <c r="Q39" s="102">
        <f t="shared" si="2"/>
        <v>0</v>
      </c>
    </row>
    <row r="40" spans="1:17" ht="11.25" hidden="1">
      <c r="A40" s="167" t="s">
        <v>131</v>
      </c>
      <c r="B40" s="94" t="s">
        <v>115</v>
      </c>
      <c r="C40" s="168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70"/>
    </row>
    <row r="41" spans="1:17" ht="11.25" hidden="1">
      <c r="A41" s="167"/>
      <c r="B41" s="94" t="s">
        <v>117</v>
      </c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3"/>
    </row>
    <row r="42" spans="1:17" ht="11.25" hidden="1">
      <c r="A42" s="167"/>
      <c r="B42" s="94" t="s">
        <v>118</v>
      </c>
      <c r="C42" s="171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3"/>
    </row>
    <row r="43" spans="1:17" ht="11.25" hidden="1">
      <c r="A43" s="167"/>
      <c r="B43" s="94" t="s">
        <v>119</v>
      </c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6"/>
    </row>
    <row r="44" spans="1:17" ht="11.25" hidden="1">
      <c r="A44" s="167"/>
      <c r="B44" s="94" t="s">
        <v>120</v>
      </c>
      <c r="C44" s="94"/>
      <c r="D44" s="103"/>
      <c r="E44" s="96">
        <f>E45</f>
        <v>0</v>
      </c>
      <c r="F44" s="96">
        <f>F45</f>
        <v>0</v>
      </c>
      <c r="G44" s="96">
        <f>G45</f>
        <v>0</v>
      </c>
      <c r="H44" s="96">
        <f>H45</f>
        <v>0</v>
      </c>
      <c r="I44" s="96">
        <f>I45</f>
        <v>0</v>
      </c>
      <c r="J44" s="96"/>
      <c r="K44" s="96"/>
      <c r="L44" s="96">
        <f>L45</f>
        <v>0</v>
      </c>
      <c r="M44" s="96">
        <f>M45</f>
        <v>0</v>
      </c>
      <c r="N44" s="96"/>
      <c r="O44" s="96"/>
      <c r="P44" s="96"/>
      <c r="Q44" s="96">
        <f>Q45</f>
        <v>0</v>
      </c>
    </row>
    <row r="45" spans="1:17" ht="11.25" hidden="1">
      <c r="A45" s="167"/>
      <c r="B45" s="94" t="s">
        <v>132</v>
      </c>
      <c r="C45" s="97"/>
      <c r="D45" s="104"/>
      <c r="E45" s="96">
        <f>F45+G45</f>
        <v>0</v>
      </c>
      <c r="F45" s="96">
        <f>I45</f>
        <v>0</v>
      </c>
      <c r="G45" s="96">
        <f>M45</f>
        <v>0</v>
      </c>
      <c r="H45" s="98">
        <f>I45+M45</f>
        <v>0</v>
      </c>
      <c r="I45" s="98">
        <f>L45</f>
        <v>0</v>
      </c>
      <c r="J45" s="98"/>
      <c r="K45" s="98"/>
      <c r="L45" s="98"/>
      <c r="M45" s="98">
        <f>Q45</f>
        <v>0</v>
      </c>
      <c r="N45" s="98"/>
      <c r="O45" s="98"/>
      <c r="P45" s="98"/>
      <c r="Q45" s="98"/>
    </row>
    <row r="46" spans="1:17" ht="11.25" hidden="1">
      <c r="A46" s="167"/>
      <c r="B46" s="94" t="s">
        <v>124</v>
      </c>
      <c r="C46" s="97"/>
      <c r="D46" s="105"/>
      <c r="E46" s="96">
        <f>F46+G46</f>
        <v>0</v>
      </c>
      <c r="F46" s="96">
        <f>I46</f>
        <v>0</v>
      </c>
      <c r="G46" s="96">
        <f>M46</f>
        <v>0</v>
      </c>
      <c r="H46" s="98">
        <f>I46+M46</f>
        <v>0</v>
      </c>
      <c r="I46" s="98">
        <f>L46</f>
        <v>0</v>
      </c>
      <c r="J46" s="98"/>
      <c r="K46" s="98"/>
      <c r="L46" s="98"/>
      <c r="M46" s="98">
        <f>Q46</f>
        <v>0</v>
      </c>
      <c r="N46" s="98"/>
      <c r="O46" s="98"/>
      <c r="P46" s="98"/>
      <c r="Q46" s="98"/>
    </row>
    <row r="47" spans="1:17" ht="11.25" hidden="1">
      <c r="A47" s="167"/>
      <c r="B47" s="94" t="s">
        <v>99</v>
      </c>
      <c r="C47" s="97"/>
      <c r="D47" s="105"/>
      <c r="E47" s="94"/>
      <c r="F47" s="94"/>
      <c r="G47" s="94"/>
      <c r="H47" s="97"/>
      <c r="I47" s="97"/>
      <c r="J47" s="97"/>
      <c r="K47" s="97"/>
      <c r="L47" s="97"/>
      <c r="M47" s="97"/>
      <c r="N47" s="97"/>
      <c r="O47" s="97"/>
      <c r="P47" s="97"/>
      <c r="Q47" s="97"/>
    </row>
    <row r="48" spans="1:17" s="92" customFormat="1" ht="15" customHeight="1">
      <c r="A48" s="177" t="s">
        <v>133</v>
      </c>
      <c r="B48" s="177"/>
      <c r="C48" s="178" t="s">
        <v>113</v>
      </c>
      <c r="D48" s="179"/>
      <c r="E48" s="106">
        <f>E13+E39</f>
        <v>5466761.75</v>
      </c>
      <c r="F48" s="106">
        <f aca="true" t="shared" si="3" ref="F48:Q48">F13+F39</f>
        <v>4260076.75</v>
      </c>
      <c r="G48" s="106">
        <f t="shared" si="3"/>
        <v>1206685</v>
      </c>
      <c r="H48" s="106">
        <f t="shared" si="3"/>
        <v>3310959.56</v>
      </c>
      <c r="I48" s="106">
        <f t="shared" si="3"/>
        <v>2104274.56</v>
      </c>
      <c r="J48" s="106">
        <f t="shared" si="3"/>
        <v>934777</v>
      </c>
      <c r="K48" s="106">
        <f t="shared" si="3"/>
        <v>0</v>
      </c>
      <c r="L48" s="106">
        <f t="shared" si="3"/>
        <v>1169497.56</v>
      </c>
      <c r="M48" s="106">
        <f t="shared" si="3"/>
        <v>1206685</v>
      </c>
      <c r="N48" s="106">
        <f t="shared" si="3"/>
        <v>1206685</v>
      </c>
      <c r="O48" s="106">
        <f t="shared" si="3"/>
        <v>0</v>
      </c>
      <c r="P48" s="106">
        <f t="shared" si="3"/>
        <v>0</v>
      </c>
      <c r="Q48" s="106">
        <f t="shared" si="3"/>
        <v>0</v>
      </c>
    </row>
    <row r="50" spans="1:10" ht="11.25">
      <c r="A50" s="180" t="s">
        <v>134</v>
      </c>
      <c r="B50" s="180"/>
      <c r="C50" s="180"/>
      <c r="D50" s="180"/>
      <c r="E50" s="180"/>
      <c r="F50" s="180"/>
      <c r="G50" s="180"/>
      <c r="H50" s="180"/>
      <c r="I50" s="180"/>
      <c r="J50" s="180"/>
    </row>
    <row r="51" spans="1:10" ht="11.25">
      <c r="A51" s="107" t="s">
        <v>135</v>
      </c>
      <c r="B51" s="107"/>
      <c r="C51" s="107"/>
      <c r="D51" s="107"/>
      <c r="E51" s="107"/>
      <c r="F51" s="107"/>
      <c r="G51" s="107"/>
      <c r="H51" s="107"/>
      <c r="I51" s="107"/>
      <c r="J51" s="107"/>
    </row>
  </sheetData>
  <sheetProtection/>
  <mergeCells count="32"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C13:D13"/>
    <mergeCell ref="A14:A21"/>
    <mergeCell ref="C14:Q17"/>
    <mergeCell ref="A23:A30"/>
    <mergeCell ref="C23:Q26"/>
    <mergeCell ref="A31:A38"/>
    <mergeCell ref="C31:Q34"/>
    <mergeCell ref="C39:D39"/>
    <mergeCell ref="A40:A47"/>
    <mergeCell ref="C40:Q43"/>
    <mergeCell ref="A48:B48"/>
    <mergeCell ref="C48:D48"/>
    <mergeCell ref="A50:J50"/>
  </mergeCells>
  <printOptions horizontalCentered="1"/>
  <pageMargins left="0.3937007874015748" right="0.3937007874015748" top="0.5511811023622047" bottom="0.1968503937007874" header="0.1968503937007874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2014-01-16T11:23:03Z</cp:lastPrinted>
  <dcterms:created xsi:type="dcterms:W3CDTF">1998-12-09T13:02:10Z</dcterms:created>
  <dcterms:modified xsi:type="dcterms:W3CDTF">2014-01-16T11:23:07Z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