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245" windowWidth="12000" windowHeight="2460" tabRatio="638" activeTab="4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maszyny" sheetId="6" r:id="rId6"/>
    <sheet name="Szkodowość" sheetId="7" r:id="rId7"/>
    <sheet name="lokalizacje" sheetId="8" r:id="rId8"/>
    <sheet name="Strażacy" sheetId="9" r:id="rId9"/>
  </sheets>
  <definedNames>
    <definedName name="_xlnm.Print_Area" localSheetId="1">'budynki'!$A$1:$AA$139</definedName>
    <definedName name="_xlnm.Print_Area" localSheetId="2">'elektronika '!$A$1:$D$189</definedName>
    <definedName name="_xlnm.Print_Area" localSheetId="0">'informacje ogólne'!$A$1:$H$17</definedName>
    <definedName name="_xlnm.Print_Area" localSheetId="7">'lokalizacje'!$A$1:$C$6</definedName>
    <definedName name="_xlnm.Print_Area" localSheetId="4">'pojazdy'!$A$1:$AA$29</definedName>
    <definedName name="_xlnm.Print_Area" localSheetId="6">'Szkodowość'!$A$1:$E$9</definedName>
    <definedName name="_xlnm.Print_Area" localSheetId="3">'środki trwałe'!$A$1:$D$9</definedName>
  </definedNames>
  <calcPr fullCalcOnLoad="1"/>
</workbook>
</file>

<file path=xl/sharedStrings.xml><?xml version="1.0" encoding="utf-8"?>
<sst xmlns="http://schemas.openxmlformats.org/spreadsheetml/2006/main" count="1936" uniqueCount="833">
  <si>
    <t>Tak</t>
  </si>
  <si>
    <t>Nie</t>
  </si>
  <si>
    <t>brak</t>
  </si>
  <si>
    <t>Urząd Miasta i Gminy, ul. T. Kościuszki 12,
28-500 Kazimierza Wielka</t>
  </si>
  <si>
    <t>Miejsko-Gminna i Powiatowa Biblioteka Publiczna im. Mikołaja Reja w Kazimierzy Wielkiej, ul. Kolejowa 17, 28-500 Kazimierza Wielka</t>
  </si>
  <si>
    <t>Kazimierski Ośrodek Kultury, ul. 1-go Maja 16,                                                    28-500 Kazimierza Wielka</t>
  </si>
  <si>
    <t>Miejsko -Gminny Ośrodek Pomocy Społecznej,                                        ul. Kościuszki 12, 28-500 Kazimierza Wielka</t>
  </si>
  <si>
    <t>Zespół Obsługi Ekonomiczno-Administracyjnej Publicznych Szkół i Placówek, ul. Kościuszki 12,                                                                                  28-500 Kazimierza Wielka</t>
  </si>
  <si>
    <t>605-001-32-49</t>
  </si>
  <si>
    <t>291009780</t>
  </si>
  <si>
    <t xml:space="preserve">ul. Kościuszki 12                  28-500 Kazimierza Wielka </t>
  </si>
  <si>
    <t>Urząd Miasta i Gminy Kazimierza Wielka</t>
  </si>
  <si>
    <t xml:space="preserve">Budynek warsztat </t>
  </si>
  <si>
    <t>warsztat</t>
  </si>
  <si>
    <t>Garaż obok budynku UMiG</t>
  </si>
  <si>
    <t>garaż</t>
  </si>
  <si>
    <t>Garaż byłego Kółka Rolniczego</t>
  </si>
  <si>
    <t>Garaż na samochód strażacki</t>
  </si>
  <si>
    <t>Garaż obok noclegowni</t>
  </si>
  <si>
    <t>Garaż ul. Budzyńska 2</t>
  </si>
  <si>
    <t>Budynek byłego kiosku w Cudzynowicach</t>
  </si>
  <si>
    <t>pustostan</t>
  </si>
  <si>
    <t>Budynek magazynu</t>
  </si>
  <si>
    <t>magazyn</t>
  </si>
  <si>
    <t>Budynek Hydrofornii w Podolanach</t>
  </si>
  <si>
    <t>Budynek UMiG</t>
  </si>
  <si>
    <t>Budynek UMiG - częśc dobudowana</t>
  </si>
  <si>
    <t>Budynek byłego Przedszkola obok UMiG</t>
  </si>
  <si>
    <t>Budynek - siedziba MLKS "Sparta"</t>
  </si>
  <si>
    <t>Budynek po byłym KZGK w KW</t>
  </si>
  <si>
    <t>Budynek Przychodni Zdrowia</t>
  </si>
  <si>
    <t>budynek opieki zdrowotnej</t>
  </si>
  <si>
    <t>Budynek Ośrodka sportów wodnych</t>
  </si>
  <si>
    <t>Budynek na kortach tenisowych</t>
  </si>
  <si>
    <t>Świetlica Góry Sieradzkie</t>
  </si>
  <si>
    <t>świetlica wiejska</t>
  </si>
  <si>
    <t>Świetlica Głuchów</t>
  </si>
  <si>
    <t>Świetlica Boronice</t>
  </si>
  <si>
    <t>Świetlica Marcinkowice</t>
  </si>
  <si>
    <t>Świetlica Kazimierza Mała</t>
  </si>
  <si>
    <t>Świetlica Donosy</t>
  </si>
  <si>
    <t>Świetlica Skorczów</t>
  </si>
  <si>
    <t>Świetlica Stradlice</t>
  </si>
  <si>
    <t>Świetlica Broniszów</t>
  </si>
  <si>
    <t>Budynek byłej szkoły w Dalechowicach</t>
  </si>
  <si>
    <t>Budynek byłej szkoły w Sieradzicach</t>
  </si>
  <si>
    <t>Budynek kompleksu rekreacyjno-sportowego w Gorzkowie</t>
  </si>
  <si>
    <t>budynek ośrodka sportowego</t>
  </si>
  <si>
    <t>Budynek świetlicy w Lekszycach</t>
  </si>
  <si>
    <t>Budynek na targowicy</t>
  </si>
  <si>
    <t>budynek gospodarczo - usługowy</t>
  </si>
  <si>
    <t xml:space="preserve">Budynek na targowicy </t>
  </si>
  <si>
    <t xml:space="preserve">budynek gospodarczy </t>
  </si>
  <si>
    <t>Budynek po byłym PGR w Łękawie - Kuźnia</t>
  </si>
  <si>
    <t>Magazyn na smary po byłym PGR w Łękawie</t>
  </si>
  <si>
    <t>Magazyn zbożowy po byłym PGR w Łękawie</t>
  </si>
  <si>
    <t>Obora budynek po byłym PGR w Łękawie</t>
  </si>
  <si>
    <t>Cielętnik budynek po byłym PGR w Łękawie</t>
  </si>
  <si>
    <t>Bukaciarnia budynek po pybył PGR w Łękawie</t>
  </si>
  <si>
    <t>Budynek Klub po byłym PGR w Łękawie</t>
  </si>
  <si>
    <t>Kontener - Szalet sanitarny</t>
  </si>
  <si>
    <t>szalet miejski</t>
  </si>
  <si>
    <t>Budynek OSP Gunów Wilków</t>
  </si>
  <si>
    <t>budynek OSP</t>
  </si>
  <si>
    <t>Budynek OSP Kamyszów</t>
  </si>
  <si>
    <t>Budynek OSP Łękawa</t>
  </si>
  <si>
    <t>Budynek OSP Podolany</t>
  </si>
  <si>
    <t>Budynek OSP Słonowice</t>
  </si>
  <si>
    <t>Budynek OSP Zagórzyce</t>
  </si>
  <si>
    <t>Budynek OSP Chruszczyna Wielka</t>
  </si>
  <si>
    <t>Budynek OSP Kamieńczyce</t>
  </si>
  <si>
    <t>Budynek OSP Cudzynowice</t>
  </si>
  <si>
    <t>Budynek OSP Zięblice</t>
  </si>
  <si>
    <t>Budynek OSP Gunów Kolonia</t>
  </si>
  <si>
    <t>budynek remizy</t>
  </si>
  <si>
    <t>Budynek OSP Donatkowice</t>
  </si>
  <si>
    <t>Budynek gospodarczy przy byłej szkole w Dalechowicach</t>
  </si>
  <si>
    <t>Budynek ubikacji obok budynku administracyjnego MLKS Sparta</t>
  </si>
  <si>
    <t>szalet</t>
  </si>
  <si>
    <t>Budynek byłego sklepu GS w Zysławicach</t>
  </si>
  <si>
    <t>Budynek Centrum Integracji Wiejskiej w Plechowie</t>
  </si>
  <si>
    <t>budynek - świetlica</t>
  </si>
  <si>
    <t>Przeszklona wiata przystankowa</t>
  </si>
  <si>
    <t>wiata przystankowa</t>
  </si>
  <si>
    <t>Budynek "Baszty"</t>
  </si>
  <si>
    <t>budynek zabytkowy muzealny</t>
  </si>
  <si>
    <t>Budynek dozorówki</t>
  </si>
  <si>
    <t>budynek niemieszkalny</t>
  </si>
  <si>
    <t>Budynek gospodarczy w Kazimierzy Małej</t>
  </si>
  <si>
    <t>Budynek byłej szkoły w Donatkowicach</t>
  </si>
  <si>
    <t>lokale mieszkalne i siedziba OSP</t>
  </si>
  <si>
    <t>Budynek byłej szkoły w Kamyszowie</t>
  </si>
  <si>
    <t>lokal mieszkalny</t>
  </si>
  <si>
    <t>Budynek noclegowni w Odonowie</t>
  </si>
  <si>
    <t>Budynek mieszkalny przy byłej szkole w Sieradzicach</t>
  </si>
  <si>
    <t>Budynek mieszkalny w byłej szkole w Donatkowicach</t>
  </si>
  <si>
    <t xml:space="preserve">Blok nr 5 </t>
  </si>
  <si>
    <t>lokale usługowe (działalność)</t>
  </si>
  <si>
    <t>kotłownia</t>
  </si>
  <si>
    <t>Blok nr 8</t>
  </si>
  <si>
    <t>Blok nr 2</t>
  </si>
  <si>
    <t>lokale mieszkalne</t>
  </si>
  <si>
    <t>Blok nr 10</t>
  </si>
  <si>
    <t>Blok nr 12</t>
  </si>
  <si>
    <t>Blok nr 14</t>
  </si>
  <si>
    <t>Blok nr 15</t>
  </si>
  <si>
    <t>Blok nr 16</t>
  </si>
  <si>
    <t>Blok nr 20</t>
  </si>
  <si>
    <t>Blok nr 22</t>
  </si>
  <si>
    <t>Jaz wodny na rzece Małoszówce</t>
  </si>
  <si>
    <t>jaz wodny</t>
  </si>
  <si>
    <t>Kładka na rzece Małoszówce</t>
  </si>
  <si>
    <t>Zbiornik retencyjny na rzece Małoszówce</t>
  </si>
  <si>
    <t>zbiornik retencyjny</t>
  </si>
  <si>
    <t>Korty tenisowe</t>
  </si>
  <si>
    <t>Boisko sportowe ORLIK 2012 przy szkole nr 3 w Kazimierzy Wielkiej</t>
  </si>
  <si>
    <t>Boisko - Stadion w KW</t>
  </si>
  <si>
    <t>Boisko treningowe - Stadion w KW</t>
  </si>
  <si>
    <t>Bieznia - Stadion w KW</t>
  </si>
  <si>
    <t>bieżnia sportowa</t>
  </si>
  <si>
    <t>Boisko przy byłej szkole w Sieradzicach</t>
  </si>
  <si>
    <t>Park Publiczny Miejski w KW</t>
  </si>
  <si>
    <t>Plac zabaw i miasteczko ruchu drogowego w parku miejskim w KW</t>
  </si>
  <si>
    <t>Amfiteatr w parku Miejskim w KW</t>
  </si>
  <si>
    <t>Plac zabaw dla dzieci przy szkole podstawowej w KW</t>
  </si>
  <si>
    <t>Boisko sportowe kompleksu rekreacyjno  sportowego w Gorzkowie</t>
  </si>
  <si>
    <t>Plac zabaw w Donosach</t>
  </si>
  <si>
    <t>Plac zabaw w Zagórzycach</t>
  </si>
  <si>
    <t>lata 1960 - 1970</t>
  </si>
  <si>
    <t>lata 1963-1964</t>
  </si>
  <si>
    <t>1900 remont w 2006</t>
  </si>
  <si>
    <t>Kazimierza Wielka ul. Budzyńska 2</t>
  </si>
  <si>
    <t>Kazimierza Wielka</t>
  </si>
  <si>
    <t>Cudzynowice</t>
  </si>
  <si>
    <t>Dalechowice</t>
  </si>
  <si>
    <t>Łękawa</t>
  </si>
  <si>
    <t>Odonów</t>
  </si>
  <si>
    <t>Podolany</t>
  </si>
  <si>
    <t>Kazimierza Wielka, ul. Kościuszki 12</t>
  </si>
  <si>
    <t>Kazimierza Wielka ul. Partyzantów</t>
  </si>
  <si>
    <t>Kazimierza Wielka, ul. Głowackiego</t>
  </si>
  <si>
    <t>Kazimierza Wielka, ul. Szkolna 22</t>
  </si>
  <si>
    <t>Kazimierza Wielka, teren zalewów (wyspa)</t>
  </si>
  <si>
    <t>Kazimierza Wielka Al. Parkowa</t>
  </si>
  <si>
    <t>Góry Sieradzkie</t>
  </si>
  <si>
    <t>Głuchów</t>
  </si>
  <si>
    <t>Boronice</t>
  </si>
  <si>
    <t>Marcinkowice</t>
  </si>
  <si>
    <t>Kazimierza Mała</t>
  </si>
  <si>
    <t>Donosy</t>
  </si>
  <si>
    <t>Skorczów</t>
  </si>
  <si>
    <t>Stradlice</t>
  </si>
  <si>
    <t>Broniszów</t>
  </si>
  <si>
    <t>Sieradzice</t>
  </si>
  <si>
    <t>Gorzków</t>
  </si>
  <si>
    <t>Lekszyce</t>
  </si>
  <si>
    <t>Kazimierza Wielka ul. Głowackiego</t>
  </si>
  <si>
    <t>Kazimierza Wielka, dworzec</t>
  </si>
  <si>
    <t>Gunów Wilków</t>
  </si>
  <si>
    <t>Kamyszów</t>
  </si>
  <si>
    <t>Slonowice</t>
  </si>
  <si>
    <t>Zagórzyce</t>
  </si>
  <si>
    <t>Chruszczyna Wielka</t>
  </si>
  <si>
    <t>Kamieńczyce</t>
  </si>
  <si>
    <t>Zięblice</t>
  </si>
  <si>
    <t>Gunów Kolonia</t>
  </si>
  <si>
    <t>Donatkowice</t>
  </si>
  <si>
    <t>Zysławice</t>
  </si>
  <si>
    <t>Plechów</t>
  </si>
  <si>
    <t>alarm</t>
  </si>
  <si>
    <t>Kazimierza Wielka, ul. 1-go Maja</t>
  </si>
  <si>
    <t>Kazimierza Wielka, ul. Partyzantów</t>
  </si>
  <si>
    <t>Kazimierza Wielka teren parku</t>
  </si>
  <si>
    <t>Kazimierza Wieka</t>
  </si>
  <si>
    <t>Kazimierza Wielka ul Głowackiego</t>
  </si>
  <si>
    <t>Kazimierza Wielka ul. 1-Maja 3</t>
  </si>
  <si>
    <t>1. Urząd Maista i Gminy Kazimierza Wielka</t>
  </si>
  <si>
    <t>Serwer dell poweredge R300 Quad core Xeon X3323</t>
  </si>
  <si>
    <t>Serwer dell poweredge 2950 III Quad Core xeon E5440</t>
  </si>
  <si>
    <t>Serwer Optimus Nserver VE 200 G5</t>
  </si>
  <si>
    <t>Tablica interaktywna IQ Board PS V 6.0</t>
  </si>
  <si>
    <t>Centrala telefoniczna Slican IPL 256</t>
  </si>
  <si>
    <t xml:space="preserve">Klimatyzator inverterowy Samsung </t>
  </si>
  <si>
    <t>Kserokopiarka Sharp AR-M 350+P</t>
  </si>
  <si>
    <t>Urządzenie kserograficzne wielofunkcyjne Sharp</t>
  </si>
  <si>
    <t>Monitor LCD 19" ASUS</t>
  </si>
  <si>
    <t>Drukarka igłowa epson LQ300</t>
  </si>
  <si>
    <t>Komputer PC MB Toro</t>
  </si>
  <si>
    <t>Drukarka HP LaserJet P1505</t>
  </si>
  <si>
    <t>Zasilacz APC Back UPS CS 650VA</t>
  </si>
  <si>
    <t>Drukarka HP LaserJet P1505N</t>
  </si>
  <si>
    <t>Zasilacz UPS Ever Sinline 800VA</t>
  </si>
  <si>
    <t>Urządzenie wielofunkcyjne Brother 145</t>
  </si>
  <si>
    <t>Urządzenie wielofunkcyjne Canon HP 260</t>
  </si>
  <si>
    <t>Monitor LG 19"</t>
  </si>
  <si>
    <t>Głośniki komputerowe Creative 245</t>
  </si>
  <si>
    <t>Drukarka laserowa sieciowa HP 2250DN</t>
  </si>
  <si>
    <t>Komputer Athlon 250</t>
  </si>
  <si>
    <t>Monitor Philips 19"</t>
  </si>
  <si>
    <t>Drukarka HP LaserJet 1102</t>
  </si>
  <si>
    <t>Komputer X3 440</t>
  </si>
  <si>
    <t>Monitor LCD</t>
  </si>
  <si>
    <t>Monitor Samsung 1930</t>
  </si>
  <si>
    <t>Zasilacz UPS ACTIVE Jet 626</t>
  </si>
  <si>
    <t>Zasilacz UPS ART. 650VA</t>
  </si>
  <si>
    <t>Zestaw komputerowy Lenovo</t>
  </si>
  <si>
    <t>Drukarka Laserowa HP P2055DN</t>
  </si>
  <si>
    <t>Drukarka Laserowa HP 1102</t>
  </si>
  <si>
    <t>Zasilacz UPS Active Jet 2000 Rack</t>
  </si>
  <si>
    <t>Czytnik symbolii LS 2208</t>
  </si>
  <si>
    <t>Router Edimax BR6574N</t>
  </si>
  <si>
    <t>Drukarka HP Laser P2015D</t>
  </si>
  <si>
    <t>Modem Sagemcom F@ST 3764</t>
  </si>
  <si>
    <t>Switch 48 port D-link DES-3550</t>
  </si>
  <si>
    <t>Przełącznik sygnału Router Cisco 1841</t>
  </si>
  <si>
    <t>Drukarka HP P2015DN</t>
  </si>
  <si>
    <t>Drukarka HP M2727 NFS</t>
  </si>
  <si>
    <t>Drukarka HP 2015DN</t>
  </si>
  <si>
    <t>Telewizor Samsung LCD 40"</t>
  </si>
  <si>
    <t>Zestaw kina domowego Samsung</t>
  </si>
  <si>
    <t>Notebook Toshiba A300-1EB</t>
  </si>
  <si>
    <t>Projektor Multimedialny LG DX 630</t>
  </si>
  <si>
    <t>Laptop HP Prokook 4510S</t>
  </si>
  <si>
    <t>Projektor Benq MP626</t>
  </si>
  <si>
    <t>Notebook HP 4520S</t>
  </si>
  <si>
    <t>Aparat cyfrowy</t>
  </si>
  <si>
    <t>Elektrokardiograf RS 232</t>
  </si>
  <si>
    <t>Monitoring terenu Parku Miejskiego w Kazimierzy W. (011 Grupa VI)</t>
  </si>
  <si>
    <t>−</t>
  </si>
  <si>
    <t>1. Urząd Miasta i Gminy Kazimierza Wielka</t>
  </si>
  <si>
    <t>ŻUK</t>
  </si>
  <si>
    <t>OSP Dalechowice</t>
  </si>
  <si>
    <t>A-15</t>
  </si>
  <si>
    <t>KIG309E</t>
  </si>
  <si>
    <t>specjalny</t>
  </si>
  <si>
    <t>OSP Kamieńczyce</t>
  </si>
  <si>
    <t>A06B</t>
  </si>
  <si>
    <t>TKAG157</t>
  </si>
  <si>
    <t xml:space="preserve">STAR </t>
  </si>
  <si>
    <t>OSP Zagórzyce</t>
  </si>
  <si>
    <t>KIG308E</t>
  </si>
  <si>
    <t>OSP Zięblice</t>
  </si>
  <si>
    <t>A156B</t>
  </si>
  <si>
    <t>KJA5524</t>
  </si>
  <si>
    <t>OSP Łękawa</t>
  </si>
  <si>
    <t>470-LE</t>
  </si>
  <si>
    <t>WMAL702206Y17111</t>
  </si>
  <si>
    <t>TKAS195</t>
  </si>
  <si>
    <t>Mercedens Bens</t>
  </si>
  <si>
    <t>LF409</t>
  </si>
  <si>
    <t>TKAW236</t>
  </si>
  <si>
    <t>Volkswagen</t>
  </si>
  <si>
    <t>UMiG</t>
  </si>
  <si>
    <t>Sharan</t>
  </si>
  <si>
    <t>WKWZZZFMZ8V014864</t>
  </si>
  <si>
    <t>TKAV993</t>
  </si>
  <si>
    <t>Ostrówek KTO162</t>
  </si>
  <si>
    <t>koparko ładowarka</t>
  </si>
  <si>
    <t>Fermec</t>
  </si>
  <si>
    <t>Nr ramy SMFA44TCOY8EM3149</t>
  </si>
  <si>
    <t>IVECO</t>
  </si>
  <si>
    <t>śmieciarka</t>
  </si>
  <si>
    <t>EuroCargo ML 180E25/P</t>
  </si>
  <si>
    <t>ZCFA1TJ0492554540</t>
  </si>
  <si>
    <t>TKA 66AU</t>
  </si>
  <si>
    <t>ciężarowy</t>
  </si>
  <si>
    <t>08.02.2010</t>
  </si>
  <si>
    <t>FSO - Warszawa</t>
  </si>
  <si>
    <t>Truck</t>
  </si>
  <si>
    <t>SUPB04EJKYN082681</t>
  </si>
  <si>
    <t>TKA 23AM</t>
  </si>
  <si>
    <t>23.03.2000</t>
  </si>
  <si>
    <t>URSUS</t>
  </si>
  <si>
    <t>ciągnik</t>
  </si>
  <si>
    <t>TKA 69GT</t>
  </si>
  <si>
    <t>15.12.1988</t>
  </si>
  <si>
    <t>C-360</t>
  </si>
  <si>
    <t>TKA 68GT</t>
  </si>
  <si>
    <t>03.10.1991</t>
  </si>
  <si>
    <t>Trakktor do koszenia trawy</t>
  </si>
  <si>
    <t>CTH-171</t>
  </si>
  <si>
    <t>FS-Lublin</t>
  </si>
  <si>
    <t>SUL055414W0003197</t>
  </si>
  <si>
    <t>TKA 87HA</t>
  </si>
  <si>
    <t>27.08.1998</t>
  </si>
  <si>
    <t>Autosan</t>
  </si>
  <si>
    <t>przyczepa</t>
  </si>
  <si>
    <t>D-47</t>
  </si>
  <si>
    <t>TKA 36GP</t>
  </si>
  <si>
    <t>przyczepa ciężarowa</t>
  </si>
  <si>
    <t>06.05.1980</t>
  </si>
  <si>
    <t>D-55-01</t>
  </si>
  <si>
    <t>TKA 24FV</t>
  </si>
  <si>
    <t>przyczepa specjalna</t>
  </si>
  <si>
    <t>Prescko</t>
  </si>
  <si>
    <t>naczepa</t>
  </si>
  <si>
    <t>NP. 30</t>
  </si>
  <si>
    <t>TKA E053</t>
  </si>
  <si>
    <t>naczepa specjalna</t>
  </si>
  <si>
    <t>14.07.1977</t>
  </si>
  <si>
    <t>Wózek widłowy</t>
  </si>
  <si>
    <t>GPW 2005S</t>
  </si>
  <si>
    <t>274436 / nr silnika 100151</t>
  </si>
  <si>
    <t>Transporter T-4</t>
  </si>
  <si>
    <t>WV1ZZZ70ZWH143501</t>
  </si>
  <si>
    <t>T1 8390</t>
  </si>
  <si>
    <t>Poj. Cm3</t>
  </si>
  <si>
    <r>
      <t xml:space="preserve">Rodzaj wartości pojazdu               </t>
    </r>
    <r>
      <rPr>
        <sz val="10"/>
        <rFont val="Arial"/>
        <family val="2"/>
      </rPr>
      <t xml:space="preserve"> (z VAT / Bez VAT)</t>
    </r>
  </si>
  <si>
    <r>
      <t>Zielona Karta***</t>
    </r>
    <r>
      <rPr>
        <sz val="10"/>
        <rFont val="Arial"/>
        <family val="2"/>
      </rPr>
      <t xml:space="preserve"> (kraj)</t>
    </r>
  </si>
  <si>
    <t>Informacje o szkodach w ostatnich 3 latach</t>
  </si>
  <si>
    <t>Liczba szkód</t>
  </si>
  <si>
    <t>Suma wypłaconych przez Ubezpieczyciela (zakład ubezpieczeń) odszkodowań</t>
  </si>
  <si>
    <t>Krótki opis szkód</t>
  </si>
  <si>
    <t>Zalanie stadionu Sparta w Kazimierzy Wielkiej</t>
  </si>
  <si>
    <t>Agregat prądotwórczy</t>
  </si>
  <si>
    <t>220v</t>
  </si>
  <si>
    <t>Agregat głebinowy Typ- G-60</t>
  </si>
  <si>
    <t>5,5 KW</t>
  </si>
  <si>
    <t>Pilarka taśmowa do drewna DRSP-80</t>
  </si>
  <si>
    <t>Nr fabryczny S25</t>
  </si>
  <si>
    <t>Pilarka tarczowa do drewna DMMA-35-3480</t>
  </si>
  <si>
    <t>Obrabiarka trzystronna DSEA-63 do drewna</t>
  </si>
  <si>
    <t>Rębak do gałęzi Skorpion 120R</t>
  </si>
  <si>
    <t>Nr fabryczny 013/2008</t>
  </si>
  <si>
    <t>Odśnieżarka wirnikowa AKPIL</t>
  </si>
  <si>
    <t>Zagęszczarka gruntu ZG-120</t>
  </si>
  <si>
    <t>Płyta E.P.U.10*500*670</t>
  </si>
  <si>
    <t>Kosiarka bijakowa KB160 tylno-boczna ROLMEX nr 5033</t>
  </si>
  <si>
    <t>ROLMEX</t>
  </si>
  <si>
    <t>Syrena elektryczna DSE-600S System MDSA-25</t>
  </si>
  <si>
    <t>Taśmociąg do odpadów</t>
  </si>
  <si>
    <t>Zamiatarka ciągnikowa</t>
  </si>
  <si>
    <t>ZN-1600 Agata</t>
  </si>
  <si>
    <t>Piaskarka rosiewacz RCV-3</t>
  </si>
  <si>
    <t xml:space="preserve">Myjka wysokociśnieniowa </t>
  </si>
  <si>
    <t>Sprzęt weterynaryjny</t>
  </si>
  <si>
    <t>UL. Kolejowa 17                        28-500 Kazimierza Wielka</t>
  </si>
  <si>
    <t>662-16-73-365</t>
  </si>
  <si>
    <t>292385150</t>
  </si>
  <si>
    <t>Miejsko-Gminna i Powiatowa Biblioteka Publiczna im. Mikołaja Reja w Kazimierzy Wielkiej</t>
  </si>
  <si>
    <t xml:space="preserve">Budynek Główny Biblioteki </t>
  </si>
  <si>
    <t>Biblioteka</t>
  </si>
  <si>
    <t>gaśnice</t>
  </si>
  <si>
    <t>Kazimierza Wielka ul.kolejowa 17</t>
  </si>
  <si>
    <t>Komputer Hpcompaq 6005 Pro SFF AXB22 + Monitor LA1905wg</t>
  </si>
  <si>
    <t>Urządzenie wielofunkcyjne standradowe HPPro 8500</t>
  </si>
  <si>
    <t>Zestaw komputerowy  AMDATHLON</t>
  </si>
  <si>
    <t>Monitor Samsung</t>
  </si>
  <si>
    <t>Monitor Benq</t>
  </si>
  <si>
    <t>Zestaw komputerowy AMDATHLON</t>
  </si>
  <si>
    <t>Monitor LG LED 22</t>
  </si>
  <si>
    <t>Zestaw komputerowy AMD FX</t>
  </si>
  <si>
    <t>BROTHER DCP-J 140 W</t>
  </si>
  <si>
    <t xml:space="preserve">Stacjonary zestaw komputerowy 5 szt </t>
  </si>
  <si>
    <t>Router -ADSL D- Link :  DSL-2740B</t>
  </si>
  <si>
    <t>Laptop - Notebook HP ProBook 4510s</t>
  </si>
  <si>
    <t>Projektor Hitachi ED-X40</t>
  </si>
  <si>
    <t>Ekran projekcyjny   213x213</t>
  </si>
  <si>
    <t xml:space="preserve"> Aparat cyfrowy BENQ E 1220</t>
  </si>
  <si>
    <t>Noteboook Toshiba L 775-5-711</t>
  </si>
  <si>
    <t>Czytnik kodów  szt 2</t>
  </si>
  <si>
    <t>2011-2012</t>
  </si>
  <si>
    <t>2. Miejsko-Gminna i Powiatowa Bilbioteka Publiczna im. Mikołaja Reja w Kaziemierzy Wielkiej</t>
  </si>
  <si>
    <t>ul. Tadeusza Kościuszki 12       28-500 Kazimierza Wielka</t>
  </si>
  <si>
    <t>290420250</t>
  </si>
  <si>
    <t>8899Z</t>
  </si>
  <si>
    <t>662-16-14-173</t>
  </si>
  <si>
    <t>4. Miejsko-Gminny Ośrodek Pomocy Społecznej</t>
  </si>
  <si>
    <t>Drukarka HP LaserJet p1005</t>
  </si>
  <si>
    <t>Monitor Benq G925HDA</t>
  </si>
  <si>
    <t>Drukarka Brother DCP-J715W</t>
  </si>
  <si>
    <t>Notebook Toshiba C660-1N1</t>
  </si>
  <si>
    <t>Notebook Asus X53Z</t>
  </si>
  <si>
    <t>Drukarka MFC-J6510DW</t>
  </si>
  <si>
    <t>Notebook Acer AS 7560G</t>
  </si>
  <si>
    <t>Notebook Asus X501A</t>
  </si>
  <si>
    <t>Monitor Philips 223</t>
  </si>
  <si>
    <t>Centralka telefoniczna</t>
  </si>
  <si>
    <t>Monitor LG 1942</t>
  </si>
  <si>
    <t>Niszczarka ROXEL DUO</t>
  </si>
  <si>
    <t>Notebok Acer Aspine V5-123</t>
  </si>
  <si>
    <t>Notebook Toshiba C 850-1C4</t>
  </si>
  <si>
    <t>Telefax panasonic  KX  MB 2025PDW</t>
  </si>
  <si>
    <t>Niszczarka FELLOWS B-152C</t>
  </si>
  <si>
    <t>Drukarka HP LJ 2015 DN CB 368</t>
  </si>
  <si>
    <t>Aparat NIKON COLPIX L820</t>
  </si>
  <si>
    <t>Miejsko-Gminny Ośrodek Pomocy Społecznej</t>
  </si>
  <si>
    <t xml:space="preserve"> Miejsko - Gminny Ośrodek Pomocy Społecznej w Kazimierzy Wielkiej ul  Tadeusza Kościuszji 12,  28-500 Kazimierza Wielka </t>
  </si>
  <si>
    <t xml:space="preserve"> lokalizacja - w budynku Urzędu Miasta i Gminy ale ma odrębne wejście,  biura znajdują się na drugim piętrze </t>
  </si>
  <si>
    <t>662-128-38-88</t>
  </si>
  <si>
    <t>290619996</t>
  </si>
  <si>
    <t>Urząd Miasta i Gminy</t>
  </si>
  <si>
    <t>Kazimierski Ośrodek Kultury</t>
  </si>
  <si>
    <t xml:space="preserve">Miejsko -Gminny Ośrodek Pomocy Społecznej                                     </t>
  </si>
  <si>
    <t>Zespół Obsługi Ekonomiczno-Administracyjnej Publicznych Szkół i Placówek</t>
  </si>
  <si>
    <t>ul. 1-Maja 1, 28-500 Kazimierza Wielka</t>
  </si>
  <si>
    <t>ul. Szkolna 14, 28-500 Kazimierza Wielka</t>
  </si>
  <si>
    <t>Gorzków 80, 28-500 Kazimierza Wielka</t>
  </si>
  <si>
    <t>Cudzynowice 195,                                              28-500 Kazimierza Wielka</t>
  </si>
  <si>
    <t>Kamieńczyce 24, 28-500 Kazimierza Wielka</t>
  </si>
  <si>
    <t>Zięblice 83, 28-500 Kazimierza Wielka</t>
  </si>
  <si>
    <t>Wielgus, 28-500 Kazimierza Wielka</t>
  </si>
  <si>
    <t>ul. Kościuszki 9, 28-500 Kazimierza Wielka</t>
  </si>
  <si>
    <t xml:space="preserve"> ul. Szkolna 22, 28-500 Kazimierza Wielka </t>
  </si>
  <si>
    <t>Publiczne Gimnazjum Samorządowe</t>
  </si>
  <si>
    <t xml:space="preserve">Publiczne Przedszkole Samorządowe </t>
  </si>
  <si>
    <t xml:space="preserve">Zespół Szkól Samorządowych w Wielgusie </t>
  </si>
  <si>
    <t>Samorządowa Szkoła Podstawowa im. A. Mietniowskiego w Zięblicach</t>
  </si>
  <si>
    <t xml:space="preserve">Samorządowa Szkoła Podstawowa im. ks. Władysława Latosa w Kamieńczycach  </t>
  </si>
  <si>
    <t>Samorządowa Szkoła Podstawowa im. T. Kościuszki w Cudzynowicach</t>
  </si>
  <si>
    <t>Samorządowa Szkoła Podstawowa im. mjr H. Dobrzańskiego "Hubala" w Gorzkowie</t>
  </si>
  <si>
    <t>Samorządowa Szkoła Podstawowa Nr 3 im. Jana Pawła II w Kazimierzy Wielkiej</t>
  </si>
  <si>
    <t>Samorządowa Szkoła Podstawowa Nr 1 im. Hugona Kołłątaja w Kazimierzy Wielkiej</t>
  </si>
  <si>
    <t xml:space="preserve">Samorządowa Szkoła Podstawowa Nr 1           </t>
  </si>
  <si>
    <t xml:space="preserve">SamorządowaSzkoła Podstawowa Nr 3          </t>
  </si>
  <si>
    <t>Samorządowa Szkoła Podstawowa</t>
  </si>
  <si>
    <t xml:space="preserve">Samorządowa Szkoła Podstawowa </t>
  </si>
  <si>
    <t>Zespoł  Szkół Samorzadowych segment A + B</t>
  </si>
  <si>
    <t>Przedszkole</t>
  </si>
  <si>
    <t>przedszkole</t>
  </si>
  <si>
    <t>Plac zabaw</t>
  </si>
  <si>
    <t>Sala Gimnast. przy SP Nr 1</t>
  </si>
  <si>
    <t xml:space="preserve">Sala Gimnast. przy SP </t>
  </si>
  <si>
    <t>Sala Gimnast. przy SP</t>
  </si>
  <si>
    <t>Budynek dla niepełnospraw. przy SP Nr 1</t>
  </si>
  <si>
    <t>Boisko "ORLIK 2012"</t>
  </si>
  <si>
    <t xml:space="preserve">tak </t>
  </si>
  <si>
    <t>Kazimierza Wielka, ul.1-go Maja 1</t>
  </si>
  <si>
    <t>Kazimierza Wielka, ul.Szkolna 14</t>
  </si>
  <si>
    <t>Wielgus</t>
  </si>
  <si>
    <t>Kazimierza Wielka, ul. Kościuszki 9</t>
  </si>
  <si>
    <t>Kazimierza Wielka, ul.Szkolna 22</t>
  </si>
  <si>
    <t>5. Zespół Obsługi Ekonomiczno-Administarcyjnej Publicznych Szkół i Placówek</t>
  </si>
  <si>
    <t>Zestaw komputerowy - SP Gorzków</t>
  </si>
  <si>
    <t>Zestaw komputerowy - SP Kamieńczyce</t>
  </si>
  <si>
    <t>Zestaw komputerowy - SP Zięblice</t>
  </si>
  <si>
    <t>Zestaw komputerowy - Gimnazjum Kazimierza Wielka</t>
  </si>
  <si>
    <t>Zestaw komputerowy - SP Cudzynowice</t>
  </si>
  <si>
    <t>Zestaw komputerowy - SP Nr  3 Kazimierza Wielka</t>
  </si>
  <si>
    <t>Zestaw komputerowy - Zespół Szkół Wielgus</t>
  </si>
  <si>
    <t>Laptop - SP Cudzynowice</t>
  </si>
  <si>
    <t>Laptop - SP Gorzków</t>
  </si>
  <si>
    <t>Laptop - SP Zięblice</t>
  </si>
  <si>
    <t>Monitoring - SP Nr 3  Kazimierza Wielka</t>
  </si>
  <si>
    <t>ul. 1-go Maja 16,                                                    28-500 Kazimierza Wielka</t>
  </si>
  <si>
    <t>9101A</t>
  </si>
  <si>
    <t>Tabela nr 3 - Wykaz sprzętu elektronicznego w Mieście i Gminie Kazimierza Wielka</t>
  </si>
  <si>
    <t>Tabela nr 4 - Wykaz środków trwałych i wyposażenia w Mieście i Gminie Kazimierza Wielka</t>
  </si>
  <si>
    <t>WYKAZ LOKALIZACJI, W KTÓRYCH PROWADZONA JEST DZIAŁALNOŚĆ ORAZ LOKALIZACJI, GDZIE ZNAJDUJE SIĘ MIENIE NALEŻĄCE DO JEDNOSTEK MIASTA I GMINY KAZIMIERZA WIELKA (nie wykazane w załączniku nr 1 - poniższy wykaz nie musi być pełnym wykazem lokalizacji)</t>
  </si>
  <si>
    <t>budynek administracyjny</t>
  </si>
  <si>
    <t>szkoła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</si>
  <si>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</si>
  <si>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</si>
  <si>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</si>
  <si>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</si>
  <si>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</si>
  <si>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</si>
  <si>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Wyposażenie pojazdu specjalnego*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</si>
  <si>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</si>
  <si>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</si>
  <si>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</si>
  <si>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</si>
  <si>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</si>
  <si>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</si>
  <si>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</si>
  <si>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Przebieg</t>
  </si>
  <si>
    <t>Zabezpieczenia przeciwkradzieżowe</t>
  </si>
  <si>
    <t>Wyposażenie dodatkowe**</t>
  </si>
  <si>
    <t>Okres ubezpieczenia OC i NW</t>
  </si>
  <si>
    <t>Okres ubezpieczenia AC i KR</t>
  </si>
  <si>
    <t>rodzaj</t>
  </si>
  <si>
    <t>wartość</t>
  </si>
  <si>
    <t>Od</t>
  </si>
  <si>
    <t>Do</t>
  </si>
  <si>
    <t>osobowy</t>
  </si>
  <si>
    <t>Wykaz maszyn i urządzeń</t>
  </si>
  <si>
    <t>L.P.</t>
  </si>
  <si>
    <t>Nazwa maszyny (urządzenia)</t>
  </si>
  <si>
    <t>Numer seryjny</t>
  </si>
  <si>
    <t>Moc, wydajność, cinienie</t>
  </si>
  <si>
    <t>Rok produkcji</t>
  </si>
  <si>
    <t>Producent</t>
  </si>
  <si>
    <t>Suma ubezpieczenia (wartość odtworzeniowa)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</si>
  <si>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</si>
  <si>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</si>
  <si>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</si>
  <si>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r>
      <t xml:space="preserve">Wykaz sprzętu elektronicznego </t>
    </r>
    <r>
      <rPr>
        <b/>
        <i/>
        <u val="single"/>
        <sz val="10"/>
        <color indexed="8"/>
        <rFont val="Arial"/>
        <family val="2"/>
      </rPr>
      <t>stacjonarnego</t>
    </r>
    <r>
      <rPr>
        <b/>
        <i/>
        <sz val="10"/>
        <color indexed="8"/>
        <rFont val="Arial"/>
        <family val="2"/>
      </rPr>
      <t xml:space="preserve"> (do 5 lat) - rok 2009 i młodszy</t>
    </r>
  </si>
  <si>
    <t xml:space="preserve">czy na poddaszu są składkowane materiały palne? </t>
  </si>
  <si>
    <t>tak</t>
  </si>
  <si>
    <t>PKD</t>
  </si>
  <si>
    <t>L.p.</t>
  </si>
  <si>
    <t>Nazwa jednostki</t>
  </si>
  <si>
    <t>NIP</t>
  </si>
  <si>
    <t>REGON</t>
  </si>
  <si>
    <t>Liczba pracowników</t>
  </si>
  <si>
    <t>Liczba uczniów</t>
  </si>
  <si>
    <t>lokalizacja (adres)</t>
  </si>
  <si>
    <t>Jednostka</t>
  </si>
  <si>
    <t>Razem</t>
  </si>
  <si>
    <t>Lp.</t>
  </si>
  <si>
    <t>Lokalizacja (adres)</t>
  </si>
  <si>
    <t>Zabezpieczenia (znane zabezpieczenia p-poż i przeciw kradzieżowe)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</si>
  <si>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</si>
  <si>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</si>
  <si>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</si>
  <si>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</si>
  <si>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</si>
  <si>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</si>
  <si>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nie</t>
  </si>
  <si>
    <t>Rodzaj materiałów budowlanych, z jakich wykonano budynek</t>
  </si>
  <si>
    <r>
      <t xml:space="preserve">opis stanu technicznego budynku wg poniższych elementów budynku </t>
    </r>
  </si>
  <si>
    <t>powierzchnia zabudowy (w m²)*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</si>
  <si>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</si>
  <si>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</si>
  <si>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</si>
  <si>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</si>
  <si>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</si>
  <si>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</si>
  <si>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</si>
  <si>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</si>
  <si>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</si>
  <si>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</si>
  <si>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</si>
  <si>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</si>
  <si>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</si>
  <si>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</si>
  <si>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Zbiory bibioteczne</t>
  </si>
  <si>
    <t xml:space="preserve">zabezpieczenia
(znane zabiezpieczenia p-poż i przeciw kradzieżowe)                              </t>
  </si>
  <si>
    <t>kubatura (w m³)***</t>
  </si>
  <si>
    <t xml:space="preserve">Tabela nr 1 - Informacje ogólne </t>
  </si>
  <si>
    <t>Adres</t>
  </si>
  <si>
    <t>czy jest to budynkek zabytkowy, podlegający nadzorowi konserwatora zabytków?</t>
  </si>
  <si>
    <t>RAZEM:</t>
  </si>
  <si>
    <t>cegła</t>
  </si>
  <si>
    <t>wartość księgowa brutto</t>
  </si>
  <si>
    <t>rodzaj wartości             (księgowa brutto / odtworzeniowa)</t>
  </si>
  <si>
    <t xml:space="preserve">nazwa  </t>
  </si>
  <si>
    <t>rok produkcji</t>
  </si>
  <si>
    <t>wartość (początkowa) - księgowa brutto</t>
  </si>
  <si>
    <t>RAZEM</t>
  </si>
  <si>
    <t>Wykaz sprzętu elektronicznego przenośnego (do 5 lat) - rok 2009 i młodszy</t>
  </si>
  <si>
    <t>Wykaz sprzętu elektronicznego stacjonarnego (do 5 lat) - rok 2009 i młodszy</t>
  </si>
  <si>
    <t>Wykaz monitoringu wizyjnego - system kamer itp. (do 5 lat) - rok 2009 i młodszy</t>
  </si>
  <si>
    <t>Rok</t>
  </si>
  <si>
    <t>Tabela nr 2 - Wykaz budynków i budowli w Powiecie Kwidzyńskim</t>
  </si>
  <si>
    <t>hydrofornia</t>
  </si>
  <si>
    <t>boisko sportowe</t>
  </si>
  <si>
    <t>Zestaw komputerowy</t>
  </si>
  <si>
    <t>662-115-80-83</t>
  </si>
  <si>
    <t>001237543</t>
  </si>
  <si>
    <t>9004Z</t>
  </si>
  <si>
    <t>Budynek sala widowiskowa</t>
  </si>
  <si>
    <t>Działalność kulturalna</t>
  </si>
  <si>
    <t>Kotłownia</t>
  </si>
  <si>
    <t>Budynek świelicy wiejskiej</t>
  </si>
  <si>
    <t>Gaśnice,kraty w oknach ,hydrant,</t>
  </si>
  <si>
    <t>ul.1-go Maja 16</t>
  </si>
  <si>
    <t>Gaśnice,</t>
  </si>
  <si>
    <t>Wojciechów</t>
  </si>
  <si>
    <t>Cegła</t>
  </si>
  <si>
    <t>Stalowy</t>
  </si>
  <si>
    <t>Blacha preferowana izoloana wełną</t>
  </si>
  <si>
    <t>Pustak ceramiczny wieńce żelbetowe</t>
  </si>
  <si>
    <t>Kos.drew.pokr.blacha trapez ocynk</t>
  </si>
  <si>
    <t>Cegła K-2 maxpustak betonowy</t>
  </si>
  <si>
    <t>Kos.drew.pokryta blacha</t>
  </si>
  <si>
    <t>3. Kazimierski Ośrodek Kultury</t>
  </si>
  <si>
    <t xml:space="preserve">AP Olimpus </t>
  </si>
  <si>
    <t xml:space="preserve">N0tebok emachines </t>
  </si>
  <si>
    <t>HP Pavilon dr 7 – 4107 sl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</si>
  <si>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</si>
  <si>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</si>
  <si>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</si>
  <si>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</si>
  <si>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</si>
  <si>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</si>
  <si>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</si>
  <si>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</si>
  <si>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</si>
  <si>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</si>
  <si>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</si>
  <si>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</si>
  <si>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</si>
  <si>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</si>
  <si>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462 m2</t>
  </si>
  <si>
    <t>1480 m2</t>
  </si>
  <si>
    <t>5351 m3</t>
  </si>
  <si>
    <t>4 z piwnicą</t>
  </si>
  <si>
    <t>312 m2</t>
  </si>
  <si>
    <t>1332 m2</t>
  </si>
  <si>
    <t>5280 m3</t>
  </si>
  <si>
    <t>5 z piwnicą</t>
  </si>
  <si>
    <t>550 m2</t>
  </si>
  <si>
    <t>510 m2</t>
  </si>
  <si>
    <t>1680 m3</t>
  </si>
  <si>
    <t>1 - parter</t>
  </si>
  <si>
    <t>na1/4 budynku</t>
  </si>
  <si>
    <t>180 m2</t>
  </si>
  <si>
    <t>350 m2</t>
  </si>
  <si>
    <t>900 m3</t>
  </si>
  <si>
    <t>228 m2</t>
  </si>
  <si>
    <t>531 m2</t>
  </si>
  <si>
    <t>2394 m3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</si>
  <si>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</si>
  <si>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</si>
  <si>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</si>
  <si>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</si>
  <si>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</si>
  <si>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</si>
  <si>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</si>
  <si>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</si>
  <si>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</si>
  <si>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</si>
  <si>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</si>
  <si>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</si>
  <si>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</si>
  <si>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</si>
  <si>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</si>
  <si>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</si>
  <si>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</si>
  <si>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</si>
  <si>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</si>
  <si>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</si>
  <si>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</si>
  <si>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</si>
  <si>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</si>
  <si>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</si>
  <si>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</si>
  <si>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</si>
  <si>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</si>
  <si>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</si>
  <si>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</si>
  <si>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</si>
  <si>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</si>
  <si>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</si>
  <si>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</si>
  <si>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</si>
  <si>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</si>
  <si>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</si>
  <si>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</si>
  <si>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</si>
  <si>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</si>
  <si>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</si>
  <si>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</si>
  <si>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</si>
  <si>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</si>
  <si>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</si>
  <si>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</si>
  <si>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</si>
  <si>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</si>
  <si>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</si>
  <si>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</si>
  <si>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</si>
  <si>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</si>
  <si>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</si>
  <si>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</si>
  <si>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</si>
  <si>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</si>
  <si>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</si>
  <si>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</si>
  <si>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</si>
  <si>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WO</t>
  </si>
  <si>
    <t>WKB</t>
  </si>
  <si>
    <t>elektronika stacjonarna</t>
  </si>
  <si>
    <t>elektronika przenośna</t>
  </si>
  <si>
    <t>monitoring</t>
  </si>
  <si>
    <t>Tabela nr 5 - Pojazdy</t>
  </si>
  <si>
    <t>Tabela nr 6 - Maszyny i urządzenia</t>
  </si>
  <si>
    <t>Tabela nr 8</t>
  </si>
  <si>
    <t>14.11.2014</t>
  </si>
  <si>
    <t>13.11.2015</t>
  </si>
  <si>
    <t>10.11.2014</t>
  </si>
  <si>
    <t>09.11.2015</t>
  </si>
  <si>
    <t>03.01.2015</t>
  </si>
  <si>
    <t>02.01.2016</t>
  </si>
  <si>
    <t>18.07.2014</t>
  </si>
  <si>
    <t>17.07.2015</t>
  </si>
  <si>
    <t>2.01.2015</t>
  </si>
  <si>
    <t>01.01.2016</t>
  </si>
  <si>
    <t>11.12.2014</t>
  </si>
  <si>
    <t>10.12.2015</t>
  </si>
  <si>
    <t>09.02.2015</t>
  </si>
  <si>
    <t>08.02.2016</t>
  </si>
  <si>
    <t>25.08.2014</t>
  </si>
  <si>
    <t>24.08.2015</t>
  </si>
  <si>
    <t>02.01.2015</t>
  </si>
  <si>
    <t>05.05.2014</t>
  </si>
  <si>
    <t>04.05.2015</t>
  </si>
  <si>
    <t>SANOK</t>
  </si>
  <si>
    <t>23.01.2015</t>
  </si>
  <si>
    <t>22.01.2016</t>
  </si>
  <si>
    <t>rodzaj pojazdu</t>
  </si>
  <si>
    <t>ryzyko</t>
  </si>
  <si>
    <t>Ogień i inne zdarzenia losowe</t>
  </si>
  <si>
    <t>oc KOMUNIKACYJNE</t>
  </si>
  <si>
    <t>kolizja 2 pojazdów</t>
  </si>
  <si>
    <t>wydostanie się wody z urządz. Wodnokanalizacyjnych</t>
  </si>
  <si>
    <t>OC dróg</t>
  </si>
  <si>
    <t>Uszkodzenie pojazdu na drodze</t>
  </si>
  <si>
    <t>Tabela nr 7 Szkodowość Miasta i Gminy Kazimierza Wielka w latach 2011-2014</t>
  </si>
  <si>
    <t>pustak , cegla</t>
  </si>
  <si>
    <t>betonowe</t>
  </si>
  <si>
    <t>drewniana, blacha</t>
  </si>
  <si>
    <t>bardzo dobre</t>
  </si>
  <si>
    <t>dobra</t>
  </si>
  <si>
    <t>bardzo dobra</t>
  </si>
  <si>
    <t>nie dotyczy</t>
  </si>
  <si>
    <t xml:space="preserve">pustak </t>
  </si>
  <si>
    <t>beronowe</t>
  </si>
  <si>
    <t>stropodach</t>
  </si>
  <si>
    <t>papa</t>
  </si>
  <si>
    <t>parter</t>
  </si>
  <si>
    <t>parter i poddasze</t>
  </si>
  <si>
    <t>piętro</t>
  </si>
  <si>
    <t>podpiwniczenie i parter</t>
  </si>
  <si>
    <t>Wariant imienny:</t>
  </si>
  <si>
    <t>Ochotnicza Straż Pożarna w Cudzynowicach</t>
  </si>
  <si>
    <t>imię i nazwisko</t>
  </si>
  <si>
    <t>jednostka OSP</t>
  </si>
  <si>
    <t>Stefan Parys</t>
  </si>
  <si>
    <t>Zbigniew Izbiński</t>
  </si>
  <si>
    <t>Włodzimierz Nurkowski</t>
  </si>
  <si>
    <t>Piotr Kruszyński</t>
  </si>
  <si>
    <t>Wacław Kwiecień</t>
  </si>
  <si>
    <t>Dominik Oblizajek</t>
  </si>
  <si>
    <t>Mateusz Pragnący</t>
  </si>
  <si>
    <t>Krzysztof Szwajca</t>
  </si>
  <si>
    <t>Aleksander Ptak</t>
  </si>
  <si>
    <t>Krzysztof Janiga</t>
  </si>
  <si>
    <t>Mariusz Kot</t>
  </si>
  <si>
    <t>Dawid Krzysztofczyk</t>
  </si>
  <si>
    <t>Miłosz Wrzesień</t>
  </si>
  <si>
    <t>Ochotnicza Straż Pożarna w Dalechowicach</t>
  </si>
  <si>
    <t>Tadeusz Mazurek</t>
  </si>
  <si>
    <t>Mariusz Przygodzki</t>
  </si>
  <si>
    <t>Henryk Zmarlak</t>
  </si>
  <si>
    <t>Dariusz Styczeń</t>
  </si>
  <si>
    <t>Wojciech Rusin</t>
  </si>
  <si>
    <t>Bartłomiej Rusin</t>
  </si>
  <si>
    <t>Emil Magiera</t>
  </si>
  <si>
    <t>Ochotnicza Straż Pożarna w Łękawie</t>
  </si>
  <si>
    <t>Bęben Dominik</t>
  </si>
  <si>
    <t>Ciesielski Zdzisław</t>
  </si>
  <si>
    <t>Kabat Łukasz</t>
  </si>
  <si>
    <t>Kaczor Paweł</t>
  </si>
  <si>
    <t>Lany Daniel</t>
  </si>
  <si>
    <t>Lany Marcin</t>
  </si>
  <si>
    <t>Lany Michał</t>
  </si>
  <si>
    <t>Libura Bogumił</t>
  </si>
  <si>
    <t>Łakomski Dariusz</t>
  </si>
  <si>
    <t>Majewski Robert</t>
  </si>
  <si>
    <t xml:space="preserve">Makuch Mirosław </t>
  </si>
  <si>
    <t>Mędrala Albert</t>
  </si>
  <si>
    <t>Piątek Łukasz</t>
  </si>
  <si>
    <t>Połetek Grzegorz</t>
  </si>
  <si>
    <t>Szczerba Łukasz</t>
  </si>
  <si>
    <t>Szczerba Andrzej</t>
  </si>
  <si>
    <t>Węglewski Sebastian</t>
  </si>
  <si>
    <t>Witek Dawid</t>
  </si>
  <si>
    <t>Ochotnicza Straż Pożarna w Podolanach</t>
  </si>
  <si>
    <t>Paweł Kołton</t>
  </si>
  <si>
    <t>Paweł Lubera</t>
  </si>
  <si>
    <t>Tomasz Lubera</t>
  </si>
  <si>
    <t>Kamil Kurczyna</t>
  </si>
  <si>
    <t>Mateusz Lubera</t>
  </si>
  <si>
    <t>Stefan Lubera</t>
  </si>
  <si>
    <t>Ochotnicza Straż Pożarna w Krzyszkowicach</t>
  </si>
  <si>
    <t>Zbigniew Zdunek</t>
  </si>
  <si>
    <t>Krzyszkowice</t>
  </si>
  <si>
    <t>Łukasz Trzaska</t>
  </si>
  <si>
    <t>Piotr Nocoń</t>
  </si>
  <si>
    <t>Piotr Koziński</t>
  </si>
  <si>
    <t>Patryk Świt</t>
  </si>
  <si>
    <t>Ochotnicza Straż Pożarna w Zagórzycach</t>
  </si>
  <si>
    <t>Andrzej Chałon</t>
  </si>
  <si>
    <t>Adam Rusiecki</t>
  </si>
  <si>
    <t>Sławomir Kulik</t>
  </si>
  <si>
    <t>Andrzej Nowak</t>
  </si>
  <si>
    <t>Sławomir Skrzela</t>
  </si>
  <si>
    <t>Mirosław Fryśkiewicz</t>
  </si>
  <si>
    <t>Grzegorz Wójcik</t>
  </si>
  <si>
    <t>Łukasz Nowak</t>
  </si>
  <si>
    <t>Artur Bryła</t>
  </si>
  <si>
    <t>Michał Bryła</t>
  </si>
  <si>
    <t>Dariusz Kobus</t>
  </si>
  <si>
    <t>Piotr Curlej</t>
  </si>
  <si>
    <t>Albin Walczak</t>
  </si>
  <si>
    <t>Mateusz Klimczyk</t>
  </si>
  <si>
    <t>Kamil Kulik</t>
  </si>
  <si>
    <t>Krystian Kubeczko</t>
  </si>
  <si>
    <t>Paweł Nowak</t>
  </si>
  <si>
    <t>Ochotnicza Straż Pożarna w Gabułtowie</t>
  </si>
  <si>
    <t>Leszek Węglowski</t>
  </si>
  <si>
    <t>Gabułtów</t>
  </si>
  <si>
    <t>Marek Augustyn</t>
  </si>
  <si>
    <t>Robert Derek</t>
  </si>
  <si>
    <t>Rafał Nurkowski</t>
  </si>
  <si>
    <t>Janusz Słabosz</t>
  </si>
  <si>
    <t>Sławomir Oracz</t>
  </si>
  <si>
    <t>Mariusz Purchla</t>
  </si>
  <si>
    <t>Mirosław Towarek</t>
  </si>
  <si>
    <t>Mateusz Węglowski</t>
  </si>
  <si>
    <t>Adrian Przebieracz</t>
  </si>
  <si>
    <t>Marcin Augustyn</t>
  </si>
  <si>
    <t>Kamil Słabosz</t>
  </si>
  <si>
    <t>Ochotnicza Straż Pożarna w Gorzkowie</t>
  </si>
  <si>
    <t>Zdzisław Burgiel</t>
  </si>
  <si>
    <t>Robert Gorgoń</t>
  </si>
  <si>
    <t>Tadeusz Wicher</t>
  </si>
  <si>
    <t>Mateusz Pietrzyk</t>
  </si>
  <si>
    <t>Tomasz Pietrzyk</t>
  </si>
  <si>
    <t>Piotr Mastyna</t>
  </si>
  <si>
    <t>Dawid Mastyna</t>
  </si>
  <si>
    <t>Sylwester Kielian</t>
  </si>
  <si>
    <t>Mariusz Kulesza</t>
  </si>
  <si>
    <t>Patryk Gorgoń</t>
  </si>
  <si>
    <t>Bartosz Cham</t>
  </si>
  <si>
    <t>Ochotnicza Straż Pożarna w Kamyszowie</t>
  </si>
  <si>
    <t>Zbigniew Mol</t>
  </si>
  <si>
    <t>Zdzisław Widłak</t>
  </si>
  <si>
    <t>Piotr Widłak</t>
  </si>
  <si>
    <t>Zdzisław Kaczmarczyk</t>
  </si>
  <si>
    <t>Grzegorz Tytko</t>
  </si>
  <si>
    <t>Ochotnicza Straż Pożarna w Zięblicach</t>
  </si>
  <si>
    <t>Jacenty Warszawa</t>
  </si>
  <si>
    <t>Robert Karasiński</t>
  </si>
  <si>
    <t>Rafał Kular</t>
  </si>
  <si>
    <t>Sebastian Piłat</t>
  </si>
  <si>
    <t>Kamil Kular</t>
  </si>
  <si>
    <t>Wojciech Działak</t>
  </si>
  <si>
    <t>Wariant Bezimienny:</t>
  </si>
  <si>
    <t>19 OSP, 4 MDP, razem 268 osób + 40</t>
  </si>
  <si>
    <t>Tabela nr 9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</si>
</sst>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d/mm/yyyy"/>
    <numFmt numFmtId="182" formatCode="0_ ;\-0\ "/>
    <numFmt numFmtId="183" formatCode="#,##0.00\ [$zł-415];\-#,##0.00\ [$zł-415]"/>
    <numFmt numFmtId="184" formatCode="mmm/yyyy"/>
    <numFmt numFmtId="185" formatCode="yy/mm/dd;@"/>
    <numFmt numFmtId="186" formatCode="000\-000\-00\-00"/>
    <numFmt numFmtId="187" formatCode="#,###.00"/>
    <numFmt numFmtId="188" formatCode="#,##0.00;[Red]\-#,##0.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1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168" fontId="1" fillId="33" borderId="14" xfId="0" applyNumberFormat="1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168" fontId="1" fillId="34" borderId="15" xfId="0" applyNumberFormat="1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4" fontId="0" fillId="0" borderId="0" xfId="64" applyFont="1" applyFill="1" applyAlignment="1">
      <alignment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44" fontId="0" fillId="0" borderId="0" xfId="64" applyFont="1" applyFill="1" applyAlignment="1">
      <alignment vertical="center"/>
    </xf>
    <xf numFmtId="0" fontId="0" fillId="35" borderId="0" xfId="0" applyFont="1" applyFill="1" applyAlignment="1">
      <alignment/>
    </xf>
    <xf numFmtId="44" fontId="0" fillId="35" borderId="0" xfId="64" applyFont="1" applyFill="1" applyAlignment="1">
      <alignment/>
    </xf>
    <xf numFmtId="4" fontId="0" fillId="0" borderId="0" xfId="0" applyNumberFormat="1" applyFont="1" applyFill="1" applyAlignment="1">
      <alignment/>
    </xf>
    <xf numFmtId="0" fontId="9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4" fontId="9" fillId="0" borderId="0" xfId="64" applyFont="1" applyFill="1" applyAlignment="1">
      <alignment/>
    </xf>
    <xf numFmtId="0" fontId="9" fillId="35" borderId="10" xfId="54" applyFont="1" applyFill="1" applyBorder="1" applyAlignment="1">
      <alignment horizontal="center" vertical="center" wrapText="1"/>
      <protection/>
    </xf>
    <xf numFmtId="168" fontId="9" fillId="0" borderId="10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/>
    </xf>
    <xf numFmtId="168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8" fontId="9" fillId="0" borderId="10" xfId="64" applyNumberFormat="1" applyFont="1" applyFill="1" applyBorder="1" applyAlignment="1">
      <alignment horizontal="center" vertical="center"/>
    </xf>
    <xf numFmtId="0" fontId="9" fillId="35" borderId="0" xfId="0" applyFont="1" applyFill="1" applyAlignment="1">
      <alignment/>
    </xf>
    <xf numFmtId="44" fontId="1" fillId="0" borderId="10" xfId="64" applyFont="1" applyFill="1" applyBorder="1" applyAlignment="1">
      <alignment horizontal="center" vertical="center" wrapText="1"/>
    </xf>
    <xf numFmtId="44" fontId="1" fillId="0" borderId="10" xfId="64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44" fontId="0" fillId="0" borderId="0" xfId="64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9" fillId="35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168" fontId="0" fillId="0" borderId="0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168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wrapTex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86" fontId="0" fillId="0" borderId="24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4" fontId="0" fillId="0" borderId="17" xfId="64" applyFont="1" applyFill="1" applyBorder="1" applyAlignment="1" applyProtection="1">
      <alignment vertical="center"/>
      <protection/>
    </xf>
    <xf numFmtId="4" fontId="5" fillId="0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68" fontId="13" fillId="0" borderId="10" xfId="64" applyNumberFormat="1" applyFont="1" applyFill="1" applyBorder="1" applyAlignment="1">
      <alignment horizontal="right" vertical="center" wrapText="1"/>
    </xf>
    <xf numFmtId="168" fontId="0" fillId="0" borderId="17" xfId="0" applyNumberFormat="1" applyFont="1" applyFill="1" applyBorder="1" applyAlignment="1">
      <alignment vertical="center"/>
    </xf>
    <xf numFmtId="168" fontId="0" fillId="0" borderId="10" xfId="0" applyNumberFormat="1" applyFill="1" applyBorder="1" applyAlignment="1">
      <alignment horizontal="right" vertical="center"/>
    </xf>
    <xf numFmtId="168" fontId="0" fillId="0" borderId="10" xfId="0" applyNumberFormat="1" applyFont="1" applyFill="1" applyBorder="1" applyAlignment="1">
      <alignment vertical="center" wrapText="1"/>
    </xf>
    <xf numFmtId="168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168" fontId="0" fillId="0" borderId="17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" fillId="0" borderId="17" xfId="53" applyFont="1" applyFill="1" applyBorder="1" applyAlignment="1">
      <alignment horizontal="center" vertical="center"/>
      <protection/>
    </xf>
    <xf numFmtId="0" fontId="1" fillId="0" borderId="17" xfId="53" applyNumberFormat="1" applyFont="1" applyFill="1" applyBorder="1" applyAlignment="1">
      <alignment horizontal="center" vertical="center" wrapText="1"/>
      <protection/>
    </xf>
    <xf numFmtId="179" fontId="1" fillId="0" borderId="17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right"/>
      <protection/>
    </xf>
    <xf numFmtId="0" fontId="1" fillId="0" borderId="17" xfId="53" applyNumberFormat="1" applyFont="1" applyFill="1" applyBorder="1" applyAlignment="1">
      <alignment horizontal="center"/>
      <protection/>
    </xf>
    <xf numFmtId="179" fontId="1" fillId="0" borderId="17" xfId="53" applyNumberFormat="1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7" fontId="0" fillId="0" borderId="10" xfId="0" applyNumberFormat="1" applyFont="1" applyFill="1" applyBorder="1" applyAlignment="1">
      <alignment vertical="center" wrapText="1"/>
    </xf>
    <xf numFmtId="7" fontId="0" fillId="0" borderId="12" xfId="0" applyNumberFormat="1" applyFont="1" applyFill="1" applyBorder="1" applyAlignment="1">
      <alignment vertical="center" wrapText="1"/>
    </xf>
    <xf numFmtId="168" fontId="9" fillId="0" borderId="10" xfId="0" applyNumberFormat="1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vertical="center" wrapText="1"/>
    </xf>
    <xf numFmtId="2" fontId="17" fillId="0" borderId="12" xfId="0" applyNumberFormat="1" applyFont="1" applyFill="1" applyBorder="1" applyAlignment="1">
      <alignment vertical="center" wrapText="1"/>
    </xf>
    <xf numFmtId="178" fontId="0" fillId="0" borderId="30" xfId="55" applyNumberFormat="1" applyFont="1" applyFill="1" applyBorder="1" applyAlignment="1">
      <alignment horizontal="left" vertical="center" wrapText="1"/>
      <protection/>
    </xf>
    <xf numFmtId="178" fontId="0" fillId="0" borderId="10" xfId="55" applyNumberFormat="1" applyFont="1" applyFill="1" applyBorder="1" applyAlignment="1">
      <alignment horizontal="left" vertical="center" wrapText="1"/>
      <protection/>
    </xf>
    <xf numFmtId="179" fontId="0" fillId="0" borderId="12" xfId="53" applyNumberFormat="1" applyFont="1" applyFill="1" applyBorder="1" applyAlignment="1">
      <alignment horizontal="left" vertical="center" wrapText="1"/>
      <protection/>
    </xf>
    <xf numFmtId="180" fontId="0" fillId="0" borderId="17" xfId="53" applyNumberFormat="1" applyFont="1" applyFill="1" applyBorder="1" applyAlignment="1">
      <alignment horizontal="left" vertical="center" wrapText="1"/>
      <protection/>
    </xf>
    <xf numFmtId="179" fontId="9" fillId="0" borderId="17" xfId="55" applyNumberFormat="1" applyFont="1" applyFill="1" applyBorder="1" applyAlignment="1">
      <alignment horizontal="left" vertical="center" wrapText="1"/>
      <protection/>
    </xf>
    <xf numFmtId="179" fontId="0" fillId="0" borderId="17" xfId="53" applyNumberFormat="1" applyFont="1" applyFill="1" applyBorder="1" applyAlignment="1">
      <alignment horizontal="left" vertical="center" wrapText="1"/>
      <protection/>
    </xf>
    <xf numFmtId="44" fontId="9" fillId="0" borderId="10" xfId="55" applyNumberFormat="1" applyFont="1" applyFill="1" applyBorder="1" applyAlignment="1">
      <alignment horizontal="left" vertical="center" wrapText="1"/>
      <protection/>
    </xf>
    <xf numFmtId="179" fontId="9" fillId="0" borderId="10" xfId="55" applyNumberFormat="1" applyFont="1" applyFill="1" applyBorder="1" applyAlignment="1">
      <alignment horizontal="left" vertical="center" wrapText="1"/>
      <protection/>
    </xf>
    <xf numFmtId="44" fontId="0" fillId="0" borderId="10" xfId="53" applyNumberFormat="1" applyFont="1" applyFill="1" applyBorder="1" applyAlignment="1">
      <alignment horizontal="left" vertical="center" wrapText="1"/>
      <protection/>
    </xf>
    <xf numFmtId="179" fontId="9" fillId="0" borderId="12" xfId="55" applyNumberFormat="1" applyFont="1" applyFill="1" applyBorder="1" applyAlignment="1">
      <alignment horizontal="left" vertical="center" wrapText="1"/>
      <protection/>
    </xf>
    <xf numFmtId="0" fontId="0" fillId="0" borderId="31" xfId="53" applyFont="1" applyFill="1" applyBorder="1" applyAlignment="1">
      <alignment horizontal="left" vertical="center" wrapText="1"/>
      <protection/>
    </xf>
    <xf numFmtId="178" fontId="0" fillId="0" borderId="30" xfId="53" applyNumberFormat="1" applyFont="1" applyFill="1" applyBorder="1" applyAlignment="1">
      <alignment wrapText="1"/>
      <protection/>
    </xf>
    <xf numFmtId="0" fontId="0" fillId="0" borderId="25" xfId="53" applyFont="1" applyFill="1" applyBorder="1" applyAlignment="1">
      <alignment horizontal="left" vertical="center" wrapText="1"/>
      <protection/>
    </xf>
    <xf numFmtId="178" fontId="0" fillId="0" borderId="10" xfId="53" applyNumberFormat="1" applyFont="1" applyFill="1" applyBorder="1" applyAlignment="1">
      <alignment wrapText="1"/>
      <protection/>
    </xf>
    <xf numFmtId="0" fontId="0" fillId="0" borderId="32" xfId="53" applyFont="1" applyFill="1" applyBorder="1" applyAlignment="1">
      <alignment horizontal="left" vertical="center" wrapText="1"/>
      <protection/>
    </xf>
    <xf numFmtId="44" fontId="0" fillId="0" borderId="12" xfId="66" applyFont="1" applyFill="1" applyBorder="1" applyAlignment="1">
      <alignment vertical="center" wrapText="1"/>
    </xf>
    <xf numFmtId="0" fontId="0" fillId="0" borderId="33" xfId="53" applyFont="1" applyFill="1" applyBorder="1" applyAlignment="1">
      <alignment horizontal="left" vertical="center" wrapText="1"/>
      <protection/>
    </xf>
    <xf numFmtId="44" fontId="0" fillId="0" borderId="17" xfId="66" applyFont="1" applyFill="1" applyBorder="1" applyAlignment="1">
      <alignment vertical="center" wrapText="1"/>
    </xf>
    <xf numFmtId="44" fontId="0" fillId="0" borderId="10" xfId="66" applyFont="1" applyFill="1" applyBorder="1" applyAlignment="1">
      <alignment vertical="center" wrapText="1"/>
    </xf>
    <xf numFmtId="44" fontId="0" fillId="0" borderId="34" xfId="66" applyFont="1" applyFill="1" applyBorder="1" applyAlignment="1">
      <alignment vertical="center" wrapText="1"/>
    </xf>
    <xf numFmtId="0" fontId="0" fillId="0" borderId="10" xfId="53" applyNumberFormat="1" applyFont="1" applyFill="1" applyBorder="1" applyAlignment="1">
      <alignment horizontal="left" vertical="center" wrapText="1"/>
      <protection/>
    </xf>
    <xf numFmtId="44" fontId="0" fillId="0" borderId="11" xfId="66" applyFont="1" applyFill="1" applyBorder="1" applyAlignment="1">
      <alignment vertical="center" wrapText="1"/>
    </xf>
    <xf numFmtId="0" fontId="0" fillId="0" borderId="25" xfId="53" applyNumberFormat="1" applyFont="1" applyFill="1" applyBorder="1" applyAlignment="1">
      <alignment horizontal="left" vertical="center" wrapText="1"/>
      <protection/>
    </xf>
    <xf numFmtId="0" fontId="0" fillId="0" borderId="32" xfId="53" applyNumberFormat="1" applyFont="1" applyFill="1" applyBorder="1" applyAlignment="1">
      <alignment horizontal="left" vertical="center" wrapText="1"/>
      <protection/>
    </xf>
    <xf numFmtId="179" fontId="0" fillId="0" borderId="12" xfId="53" applyNumberFormat="1" applyFont="1" applyFill="1" applyBorder="1" applyAlignment="1">
      <alignment horizontal="center" vertical="center" wrapText="1"/>
      <protection/>
    </xf>
    <xf numFmtId="180" fontId="0" fillId="0" borderId="17" xfId="53" applyNumberFormat="1" applyFont="1" applyFill="1" applyBorder="1" applyAlignment="1">
      <alignment horizontal="center" vertical="center" wrapText="1"/>
      <protection/>
    </xf>
    <xf numFmtId="179" fontId="9" fillId="0" borderId="17" xfId="55" applyNumberFormat="1" applyFont="1" applyFill="1" applyBorder="1" applyAlignment="1">
      <alignment horizontal="center" vertical="center" wrapText="1"/>
      <protection/>
    </xf>
    <xf numFmtId="44" fontId="9" fillId="0" borderId="10" xfId="55" applyNumberFormat="1" applyFont="1" applyFill="1" applyBorder="1" applyAlignment="1">
      <alignment horizontal="center" vertical="center" wrapText="1"/>
      <protection/>
    </xf>
    <xf numFmtId="179" fontId="9" fillId="0" borderId="10" xfId="55" applyNumberFormat="1" applyFont="1" applyFill="1" applyBorder="1" applyAlignment="1">
      <alignment horizontal="center" vertical="center" wrapText="1"/>
      <protection/>
    </xf>
    <xf numFmtId="178" fontId="0" fillId="0" borderId="30" xfId="53" applyNumberFormat="1" applyFont="1" applyFill="1" applyBorder="1" applyAlignment="1">
      <alignment horizontal="center" vertical="center" wrapText="1"/>
      <protection/>
    </xf>
    <xf numFmtId="178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30" xfId="66" applyNumberFormat="1" applyFont="1" applyFill="1" applyBorder="1" applyAlignment="1">
      <alignment horizontal="center" vertical="center" wrapText="1"/>
    </xf>
    <xf numFmtId="0" fontId="0" fillId="0" borderId="10" xfId="66" applyNumberFormat="1" applyFont="1" applyFill="1" applyBorder="1" applyAlignment="1">
      <alignment horizontal="center" vertical="center" wrapText="1"/>
    </xf>
    <xf numFmtId="0" fontId="0" fillId="0" borderId="12" xfId="66" applyNumberFormat="1" applyFont="1" applyFill="1" applyBorder="1" applyAlignment="1">
      <alignment horizontal="center" vertical="center" wrapText="1"/>
    </xf>
    <xf numFmtId="0" fontId="0" fillId="0" borderId="17" xfId="66" applyNumberFormat="1" applyFont="1" applyFill="1" applyBorder="1" applyAlignment="1">
      <alignment horizontal="center" vertical="center" wrapText="1"/>
    </xf>
    <xf numFmtId="0" fontId="0" fillId="0" borderId="34" xfId="66" applyNumberFormat="1" applyFont="1" applyFill="1" applyBorder="1" applyAlignment="1">
      <alignment horizontal="center" vertical="center" wrapText="1"/>
    </xf>
    <xf numFmtId="44" fontId="0" fillId="0" borderId="10" xfId="66" applyFont="1" applyFill="1" applyBorder="1" applyAlignment="1">
      <alignment horizontal="center" vertical="center" wrapText="1"/>
    </xf>
    <xf numFmtId="7" fontId="0" fillId="0" borderId="30" xfId="53" applyNumberFormat="1" applyFont="1" applyFill="1" applyBorder="1" applyAlignment="1">
      <alignment wrapText="1"/>
      <protection/>
    </xf>
    <xf numFmtId="7" fontId="0" fillId="0" borderId="10" xfId="53" applyNumberFormat="1" applyFont="1" applyFill="1" applyBorder="1" applyAlignment="1">
      <alignment wrapText="1"/>
      <protection/>
    </xf>
    <xf numFmtId="7" fontId="0" fillId="0" borderId="12" xfId="66" applyNumberFormat="1" applyFont="1" applyFill="1" applyBorder="1" applyAlignment="1">
      <alignment vertical="center" wrapText="1"/>
    </xf>
    <xf numFmtId="7" fontId="0" fillId="0" borderId="17" xfId="66" applyNumberFormat="1" applyFont="1" applyFill="1" applyBorder="1" applyAlignment="1">
      <alignment vertical="center" wrapText="1"/>
    </xf>
    <xf numFmtId="7" fontId="0" fillId="0" borderId="10" xfId="66" applyNumberFormat="1" applyFont="1" applyFill="1" applyBorder="1" applyAlignment="1">
      <alignment vertical="center" wrapText="1"/>
    </xf>
    <xf numFmtId="7" fontId="0" fillId="0" borderId="34" xfId="66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 wrapText="1"/>
    </xf>
    <xf numFmtId="49" fontId="19" fillId="0" borderId="0" xfId="0" applyNumberFormat="1" applyFont="1" applyFill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 wrapText="1"/>
    </xf>
    <xf numFmtId="168" fontId="13" fillId="0" borderId="12" xfId="64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right" vertical="center" wrapText="1"/>
    </xf>
    <xf numFmtId="168" fontId="0" fillId="0" borderId="12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168" fontId="13" fillId="0" borderId="10" xfId="64" applyNumberFormat="1" applyFont="1" applyFill="1" applyBorder="1" applyAlignment="1">
      <alignment vertical="center" wrapText="1"/>
    </xf>
    <xf numFmtId="7" fontId="1" fillId="0" borderId="10" xfId="64" applyNumberFormat="1" applyFont="1" applyFill="1" applyBorder="1" applyAlignment="1">
      <alignment horizontal="right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4" fontId="0" fillId="0" borderId="10" xfId="0" applyNumberFormat="1" applyFont="1" applyFill="1" applyBorder="1" applyAlignment="1">
      <alignment horizontal="right" vertical="center" wrapText="1"/>
    </xf>
    <xf numFmtId="44" fontId="13" fillId="34" borderId="10" xfId="0" applyNumberFormat="1" applyFont="1" applyFill="1" applyBorder="1" applyAlignment="1">
      <alignment horizontal="center"/>
    </xf>
    <xf numFmtId="44" fontId="1" fillId="34" borderId="10" xfId="0" applyNumberFormat="1" applyFont="1" applyFill="1" applyBorder="1" applyAlignment="1">
      <alignment horizontal="center"/>
    </xf>
    <xf numFmtId="44" fontId="0" fillId="0" borderId="12" xfId="0" applyNumberFormat="1" applyFont="1" applyFill="1" applyBorder="1" applyAlignment="1">
      <alignment vertical="center" wrapText="1"/>
    </xf>
    <xf numFmtId="44" fontId="0" fillId="0" borderId="10" xfId="0" applyNumberFormat="1" applyFont="1" applyBorder="1" applyAlignment="1">
      <alignment horizontal="right" vertical="center"/>
    </xf>
    <xf numFmtId="7" fontId="0" fillId="0" borderId="0" xfId="64" applyNumberFormat="1" applyFont="1" applyFill="1" applyAlignment="1">
      <alignment/>
    </xf>
    <xf numFmtId="7" fontId="0" fillId="0" borderId="0" xfId="0" applyNumberFormat="1" applyFont="1" applyFill="1" applyAlignment="1">
      <alignment/>
    </xf>
    <xf numFmtId="7" fontId="0" fillId="0" borderId="0" xfId="66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44" fontId="17" fillId="0" borderId="12" xfId="0" applyNumberFormat="1" applyFont="1" applyFill="1" applyBorder="1" applyAlignment="1">
      <alignment vertical="center" wrapText="1"/>
    </xf>
    <xf numFmtId="44" fontId="0" fillId="0" borderId="0" xfId="0" applyNumberFormat="1" applyAlignment="1">
      <alignment/>
    </xf>
    <xf numFmtId="0" fontId="22" fillId="38" borderId="12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vertical="center" wrapText="1"/>
    </xf>
    <xf numFmtId="0" fontId="17" fillId="38" borderId="12" xfId="0" applyFont="1" applyFill="1" applyBorder="1" applyAlignment="1">
      <alignment vertical="center" wrapText="1"/>
    </xf>
    <xf numFmtId="44" fontId="22" fillId="38" borderId="12" xfId="0" applyNumberFormat="1" applyFont="1" applyFill="1" applyBorder="1" applyAlignment="1">
      <alignment vertical="center" wrapText="1"/>
    </xf>
    <xf numFmtId="2" fontId="17" fillId="38" borderId="12" xfId="0" applyNumberFormat="1" applyFont="1" applyFill="1" applyBorder="1" applyAlignment="1">
      <alignment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vertical="center" wrapText="1"/>
    </xf>
    <xf numFmtId="0" fontId="17" fillId="38" borderId="10" xfId="0" applyFont="1" applyFill="1" applyBorder="1" applyAlignment="1">
      <alignment vertical="center" wrapText="1"/>
    </xf>
    <xf numFmtId="44" fontId="22" fillId="38" borderId="10" xfId="0" applyNumberFormat="1" applyFont="1" applyFill="1" applyBorder="1" applyAlignment="1">
      <alignment vertical="center" wrapText="1"/>
    </xf>
    <xf numFmtId="2" fontId="17" fillId="38" borderId="10" xfId="0" applyNumberFormat="1" applyFont="1" applyFill="1" applyBorder="1" applyAlignment="1">
      <alignment vertical="center" wrapText="1"/>
    </xf>
    <xf numFmtId="0" fontId="1" fillId="38" borderId="12" xfId="0" applyFont="1" applyFill="1" applyBorder="1" applyAlignment="1">
      <alignment horizontal="center" vertical="center" wrapText="1"/>
    </xf>
    <xf numFmtId="44" fontId="1" fillId="38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68" fontId="13" fillId="0" borderId="36" xfId="0" applyNumberFormat="1" applyFont="1" applyFill="1" applyBorder="1" applyAlignment="1">
      <alignment horizontal="center" vertical="center" wrapText="1"/>
    </xf>
    <xf numFmtId="168" fontId="9" fillId="0" borderId="36" xfId="0" applyNumberFormat="1" applyFont="1" applyFill="1" applyBorder="1" applyAlignment="1">
      <alignment horizontal="center" vertical="center" wrapText="1"/>
    </xf>
    <xf numFmtId="168" fontId="11" fillId="34" borderId="25" xfId="0" applyNumberFormat="1" applyFont="1" applyFill="1" applyBorder="1" applyAlignment="1">
      <alignment horizontal="center" vertical="center"/>
    </xf>
    <xf numFmtId="168" fontId="9" fillId="0" borderId="25" xfId="0" applyNumberFormat="1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44" fontId="1" fillId="0" borderId="10" xfId="0" applyNumberFormat="1" applyFont="1" applyFill="1" applyBorder="1" applyAlignment="1">
      <alignment horizontal="right" vertical="center" wrapText="1"/>
    </xf>
    <xf numFmtId="44" fontId="1" fillId="0" borderId="10" xfId="0" applyNumberFormat="1" applyFont="1" applyFill="1" applyBorder="1" applyAlignment="1">
      <alignment/>
    </xf>
    <xf numFmtId="44" fontId="13" fillId="0" borderId="10" xfId="0" applyNumberFormat="1" applyFont="1" applyFill="1" applyBorder="1" applyAlignment="1">
      <alignment/>
    </xf>
    <xf numFmtId="168" fontId="13" fillId="0" borderId="25" xfId="0" applyNumberFormat="1" applyFont="1" applyFill="1" applyBorder="1" applyAlignment="1">
      <alignment horizontal="center" vertical="center"/>
    </xf>
    <xf numFmtId="44" fontId="1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/>
    </xf>
    <xf numFmtId="7" fontId="1" fillId="0" borderId="10" xfId="0" applyNumberFormat="1" applyFont="1" applyFill="1" applyBorder="1" applyAlignment="1">
      <alignment horizontal="right" vertical="center" wrapText="1"/>
    </xf>
    <xf numFmtId="0" fontId="1" fillId="39" borderId="10" xfId="0" applyFont="1" applyFill="1" applyBorder="1" applyAlignment="1">
      <alignment/>
    </xf>
    <xf numFmtId="7" fontId="1" fillId="39" borderId="10" xfId="0" applyNumberFormat="1" applyFont="1" applyFill="1" applyBorder="1" applyAlignment="1">
      <alignment horizontal="right" vertical="center" wrapText="1"/>
    </xf>
    <xf numFmtId="44" fontId="1" fillId="0" borderId="37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/>
    </xf>
    <xf numFmtId="0" fontId="13" fillId="34" borderId="38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68" fontId="13" fillId="0" borderId="36" xfId="0" applyNumberFormat="1" applyFont="1" applyFill="1" applyBorder="1" applyAlignment="1">
      <alignment horizontal="center" vertical="center" wrapText="1"/>
    </xf>
    <xf numFmtId="168" fontId="13" fillId="0" borderId="32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0" xfId="54" applyFont="1" applyFill="1" applyBorder="1" applyAlignment="1">
      <alignment vertical="center"/>
      <protection/>
    </xf>
    <xf numFmtId="0" fontId="9" fillId="33" borderId="10" xfId="54" applyFont="1" applyFill="1" applyBorder="1" applyAlignment="1">
      <alignment vertical="center"/>
      <protection/>
    </xf>
    <xf numFmtId="0" fontId="14" fillId="41" borderId="27" xfId="54" applyFont="1" applyFill="1" applyBorder="1" applyAlignment="1">
      <alignment horizontal="center" vertical="center" wrapText="1"/>
      <protection/>
    </xf>
    <xf numFmtId="0" fontId="14" fillId="41" borderId="39" xfId="54" applyFont="1" applyFill="1" applyBorder="1" applyAlignment="1">
      <alignment horizontal="center" vertical="center" wrapText="1"/>
      <protection/>
    </xf>
    <xf numFmtId="44" fontId="14" fillId="41" borderId="36" xfId="67" applyFont="1" applyFill="1" applyBorder="1" applyAlignment="1">
      <alignment horizontal="center" vertical="center" wrapText="1"/>
    </xf>
    <xf numFmtId="0" fontId="4" fillId="41" borderId="24" xfId="54" applyFont="1" applyFill="1" applyBorder="1" applyAlignment="1">
      <alignment horizontal="right" vertical="center" wrapText="1"/>
      <protection/>
    </xf>
    <xf numFmtId="0" fontId="4" fillId="41" borderId="38" xfId="54" applyFont="1" applyFill="1" applyBorder="1" applyAlignment="1">
      <alignment horizontal="right" vertical="center" wrapText="1"/>
      <protection/>
    </xf>
    <xf numFmtId="0" fontId="4" fillId="41" borderId="25" xfId="54" applyFont="1" applyFill="1" applyBorder="1" applyAlignment="1">
      <alignment horizontal="right" vertical="center" wrapText="1"/>
      <protection/>
    </xf>
    <xf numFmtId="0" fontId="14" fillId="41" borderId="24" xfId="54" applyFont="1" applyFill="1" applyBorder="1" applyAlignment="1">
      <alignment horizontal="center" vertical="center" wrapText="1"/>
      <protection/>
    </xf>
    <xf numFmtId="0" fontId="14" fillId="41" borderId="38" xfId="54" applyFont="1" applyFill="1" applyBorder="1" applyAlignment="1">
      <alignment horizontal="center" vertical="center" wrapText="1"/>
      <protection/>
    </xf>
    <xf numFmtId="44" fontId="14" fillId="41" borderId="25" xfId="67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33" borderId="24" xfId="54" applyFont="1" applyFill="1" applyBorder="1" applyAlignment="1">
      <alignment vertical="center"/>
      <protection/>
    </xf>
    <xf numFmtId="0" fontId="1" fillId="33" borderId="38" xfId="54" applyFont="1" applyFill="1" applyBorder="1" applyAlignment="1">
      <alignment vertical="center"/>
      <protection/>
    </xf>
    <xf numFmtId="0" fontId="1" fillId="33" borderId="25" xfId="54" applyFont="1" applyFill="1" applyBorder="1" applyAlignment="1">
      <alignment vertical="center"/>
      <protection/>
    </xf>
    <xf numFmtId="44" fontId="4" fillId="41" borderId="24" xfId="67" applyFont="1" applyFill="1" applyBorder="1" applyAlignment="1" quotePrefix="1">
      <alignment horizontal="center" vertical="center"/>
    </xf>
    <xf numFmtId="44" fontId="4" fillId="41" borderId="38" xfId="67" applyFont="1" applyFill="1" applyBorder="1" applyAlignment="1" quotePrefix="1">
      <alignment horizontal="center" vertical="center"/>
    </xf>
    <xf numFmtId="44" fontId="4" fillId="41" borderId="25" xfId="67" applyFont="1" applyFill="1" applyBorder="1" applyAlignment="1" quotePrefix="1">
      <alignment horizontal="center" vertical="center"/>
    </xf>
    <xf numFmtId="0" fontId="13" fillId="33" borderId="24" xfId="54" applyFont="1" applyFill="1" applyBorder="1" applyAlignment="1">
      <alignment vertical="center"/>
      <protection/>
    </xf>
    <xf numFmtId="0" fontId="13" fillId="33" borderId="38" xfId="54" applyFont="1" applyFill="1" applyBorder="1" applyAlignment="1">
      <alignment vertical="center"/>
      <protection/>
    </xf>
    <xf numFmtId="0" fontId="13" fillId="33" borderId="25" xfId="54" applyFont="1" applyFill="1" applyBorder="1" applyAlignment="1">
      <alignment vertical="center"/>
      <protection/>
    </xf>
    <xf numFmtId="44" fontId="14" fillId="41" borderId="24" xfId="67" applyFont="1" applyFill="1" applyBorder="1" applyAlignment="1" quotePrefix="1">
      <alignment horizontal="center" vertical="center"/>
    </xf>
    <xf numFmtId="44" fontId="14" fillId="41" borderId="38" xfId="67" applyFont="1" applyFill="1" applyBorder="1" applyAlignment="1" quotePrefix="1">
      <alignment horizontal="center" vertical="center"/>
    </xf>
    <xf numFmtId="44" fontId="14" fillId="41" borderId="25" xfId="67" applyFont="1" applyFill="1" applyBorder="1" applyAlignment="1" quotePrefix="1">
      <alignment horizontal="center" vertical="center"/>
    </xf>
    <xf numFmtId="0" fontId="4" fillId="41" borderId="24" xfId="54" applyFont="1" applyFill="1" applyBorder="1" applyAlignment="1">
      <alignment horizontal="center" vertical="center" wrapText="1"/>
      <protection/>
    </xf>
    <xf numFmtId="0" fontId="4" fillId="41" borderId="38" xfId="54" applyFont="1" applyFill="1" applyBorder="1" applyAlignment="1">
      <alignment horizontal="center" vertical="center" wrapText="1"/>
      <protection/>
    </xf>
    <xf numFmtId="0" fontId="4" fillId="41" borderId="25" xfId="54" applyFont="1" applyFill="1" applyBorder="1" applyAlignment="1">
      <alignment horizontal="center" vertical="center" wrapText="1"/>
      <protection/>
    </xf>
    <xf numFmtId="44" fontId="1" fillId="0" borderId="40" xfId="64" applyFont="1" applyFill="1" applyBorder="1" applyAlignment="1" applyProtection="1">
      <alignment horizontal="center" vertical="center" wrapText="1"/>
      <protection/>
    </xf>
    <xf numFmtId="44" fontId="1" fillId="0" borderId="0" xfId="6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1" fillId="36" borderId="44" xfId="0" applyFont="1" applyFill="1" applyBorder="1" applyAlignment="1">
      <alignment horizontal="left" vertical="center" wrapText="1"/>
    </xf>
    <xf numFmtId="0" fontId="0" fillId="36" borderId="45" xfId="0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0" fillId="0" borderId="48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" fillId="36" borderId="51" xfId="0" applyFont="1" applyFill="1" applyBorder="1" applyAlignment="1">
      <alignment/>
    </xf>
    <xf numFmtId="0" fontId="0" fillId="0" borderId="51" xfId="0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33" borderId="24" xfId="0" applyFont="1" applyFill="1" applyBorder="1" applyAlignment="1">
      <alignment horizontal="left" vertical="center" wrapText="1"/>
    </xf>
    <xf numFmtId="0" fontId="13" fillId="33" borderId="52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41" fillId="0" borderId="53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4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24" xfId="0" applyFont="1" applyBorder="1" applyAlignment="1">
      <alignment horizontal="center"/>
    </xf>
    <xf numFmtId="44" fontId="1" fillId="0" borderId="10" xfId="0" applyNumberFormat="1" applyFont="1" applyBorder="1" applyAlignment="1">
      <alignment horizontal="right" vertical="center"/>
    </xf>
    <xf numFmtId="0" fontId="0" fillId="37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0" fontId="0" fillId="37" borderId="10" xfId="53" applyFont="1" applyFill="1" applyBorder="1" applyAlignment="1">
      <alignment horizontal="left" vertical="center" wrapText="1"/>
      <protection/>
    </xf>
    <xf numFmtId="44" fontId="9" fillId="37" borderId="10" xfId="55" applyNumberFormat="1" applyFont="1" applyFill="1" applyBorder="1" applyAlignment="1">
      <alignment horizontal="center" vertical="center" wrapText="1"/>
      <protection/>
    </xf>
    <xf numFmtId="0" fontId="0" fillId="37" borderId="10" xfId="53" applyNumberFormat="1" applyFont="1" applyFill="1" applyBorder="1" applyAlignment="1">
      <alignment horizontal="left" vertical="center" wrapText="1"/>
      <protection/>
    </xf>
    <xf numFmtId="0" fontId="0" fillId="37" borderId="10" xfId="0" applyFill="1" applyBorder="1" applyAlignment="1">
      <alignment horizontal="center" vertical="center"/>
    </xf>
    <xf numFmtId="44" fontId="1" fillId="0" borderId="10" xfId="0" applyNumberFormat="1" applyFont="1" applyFill="1" applyBorder="1" applyAlignment="1">
      <alignment horizontal="center" vertical="center" wrapText="1"/>
    </xf>
    <xf numFmtId="44" fontId="1" fillId="0" borderId="15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horizontal="center" vertical="center" wrapText="1"/>
    </xf>
    <xf numFmtId="44" fontId="0" fillId="37" borderId="10" xfId="0" applyNumberFormat="1" applyFill="1" applyBorder="1" applyAlignment="1">
      <alignment horizontal="center" vertical="center"/>
    </xf>
    <xf numFmtId="44" fontId="0" fillId="37" borderId="16" xfId="66" applyNumberFormat="1" applyFont="1" applyFill="1" applyBorder="1" applyAlignment="1">
      <alignment horizontal="center" vertical="center" wrapText="1"/>
    </xf>
    <xf numFmtId="44" fontId="0" fillId="37" borderId="10" xfId="66" applyNumberFormat="1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10" xfId="52"/>
    <cellStyle name="Normalny 2" xfId="53"/>
    <cellStyle name="Normalny 3" xfId="54"/>
    <cellStyle name="Normalny_pozostałe dane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view="pageBreakPreview" zoomScaleNormal="120" zoomScaleSheetLayoutView="100" zoomScalePageLayoutView="0" workbookViewId="0" topLeftCell="A4">
      <selection activeCell="H3" sqref="H3:H17"/>
    </sheetView>
  </sheetViews>
  <sheetFormatPr defaultColWidth="9.140625" defaultRowHeight="12.75"/>
  <cols>
    <col min="1" max="1" width="5.421875" style="4" customWidth="1"/>
    <col min="2" max="2" width="56.28125" style="22" customWidth="1"/>
    <col min="3" max="3" width="27.00390625" style="22" customWidth="1"/>
    <col min="4" max="4" width="14.57421875" style="4" customWidth="1"/>
    <col min="5" max="5" width="12.7109375" style="85" customWidth="1"/>
    <col min="6" max="6" width="10.421875" style="85" customWidth="1"/>
    <col min="7" max="7" width="15.7109375" style="4" customWidth="1"/>
    <col min="8" max="8" width="14.57421875" style="85" customWidth="1"/>
    <col min="9" max="16384" width="9.140625" style="4" customWidth="1"/>
  </cols>
  <sheetData>
    <row r="1" spans="1:8" s="57" customFormat="1" ht="12.75">
      <c r="A1" s="6" t="s">
        <v>529</v>
      </c>
      <c r="B1" s="83"/>
      <c r="C1" s="83"/>
      <c r="E1" s="63"/>
      <c r="F1" s="63"/>
      <c r="G1" s="9"/>
      <c r="H1" s="63"/>
    </row>
    <row r="3" spans="1:8" s="57" customFormat="1" ht="25.5">
      <c r="A3" s="19" t="s">
        <v>490</v>
      </c>
      <c r="B3" s="14" t="s">
        <v>491</v>
      </c>
      <c r="C3" s="14" t="s">
        <v>530</v>
      </c>
      <c r="D3" s="19" t="s">
        <v>492</v>
      </c>
      <c r="E3" s="19" t="s">
        <v>493</v>
      </c>
      <c r="F3" s="19" t="s">
        <v>489</v>
      </c>
      <c r="G3" s="14" t="s">
        <v>494</v>
      </c>
      <c r="H3" s="14" t="s">
        <v>495</v>
      </c>
    </row>
    <row r="4" spans="1:8" ht="25.5">
      <c r="A4" s="17" t="s">
        <v>570</v>
      </c>
      <c r="B4" s="129" t="s">
        <v>391</v>
      </c>
      <c r="C4" s="82" t="s">
        <v>10</v>
      </c>
      <c r="D4" s="8" t="s">
        <v>8</v>
      </c>
      <c r="E4" s="132" t="s">
        <v>9</v>
      </c>
      <c r="F4" s="203">
        <v>8411</v>
      </c>
      <c r="G4" s="29">
        <v>74</v>
      </c>
      <c r="H4" s="29"/>
    </row>
    <row r="5" spans="1:8" s="3" customFormat="1" ht="25.5">
      <c r="A5" s="17" t="s">
        <v>571</v>
      </c>
      <c r="B5" s="129" t="s">
        <v>339</v>
      </c>
      <c r="C5" s="84" t="s">
        <v>336</v>
      </c>
      <c r="D5" s="8" t="s">
        <v>337</v>
      </c>
      <c r="E5" s="132" t="s">
        <v>338</v>
      </c>
      <c r="F5" s="132" t="s">
        <v>445</v>
      </c>
      <c r="G5" s="29">
        <v>8</v>
      </c>
      <c r="H5" s="29"/>
    </row>
    <row r="6" spans="1:8" s="3" customFormat="1" ht="32.25" customHeight="1">
      <c r="A6" s="17" t="s">
        <v>572</v>
      </c>
      <c r="B6" s="129" t="s">
        <v>392</v>
      </c>
      <c r="C6" s="84" t="s">
        <v>444</v>
      </c>
      <c r="D6" s="8" t="s">
        <v>548</v>
      </c>
      <c r="E6" s="132" t="s">
        <v>549</v>
      </c>
      <c r="F6" s="132" t="s">
        <v>550</v>
      </c>
      <c r="G6" s="29">
        <v>8</v>
      </c>
      <c r="H6" s="29"/>
    </row>
    <row r="7" spans="1:8" s="3" customFormat="1" ht="25.5">
      <c r="A7" s="17" t="s">
        <v>573</v>
      </c>
      <c r="B7" s="129" t="s">
        <v>393</v>
      </c>
      <c r="C7" s="101" t="s">
        <v>363</v>
      </c>
      <c r="D7" s="209" t="s">
        <v>366</v>
      </c>
      <c r="E7" s="210" t="s">
        <v>364</v>
      </c>
      <c r="F7" s="197" t="s">
        <v>365</v>
      </c>
      <c r="G7" s="29">
        <v>18</v>
      </c>
      <c r="H7" s="29"/>
    </row>
    <row r="8" spans="1:8" s="3" customFormat="1" ht="25.5">
      <c r="A8" s="17" t="s">
        <v>574</v>
      </c>
      <c r="B8" s="129" t="s">
        <v>394</v>
      </c>
      <c r="C8" s="199" t="s">
        <v>10</v>
      </c>
      <c r="D8" s="8" t="s">
        <v>389</v>
      </c>
      <c r="E8" s="132" t="s">
        <v>390</v>
      </c>
      <c r="F8" s="200"/>
      <c r="G8" s="274">
        <v>227</v>
      </c>
      <c r="H8" s="277">
        <v>1669</v>
      </c>
    </row>
    <row r="9" spans="1:8" s="3" customFormat="1" ht="25.5">
      <c r="A9" s="45"/>
      <c r="B9" s="131" t="s">
        <v>412</v>
      </c>
      <c r="C9" s="131" t="s">
        <v>395</v>
      </c>
      <c r="D9" s="131"/>
      <c r="E9" s="130"/>
      <c r="F9" s="46"/>
      <c r="G9" s="275"/>
      <c r="H9" s="277"/>
    </row>
    <row r="10" spans="1:8" s="47" customFormat="1" ht="25.5">
      <c r="A10" s="45"/>
      <c r="B10" s="131" t="s">
        <v>411</v>
      </c>
      <c r="C10" s="131" t="s">
        <v>396</v>
      </c>
      <c r="D10" s="131"/>
      <c r="E10" s="130"/>
      <c r="F10" s="46"/>
      <c r="G10" s="275"/>
      <c r="H10" s="277"/>
    </row>
    <row r="11" spans="1:8" ht="25.5">
      <c r="A11" s="17"/>
      <c r="B11" s="131" t="s">
        <v>410</v>
      </c>
      <c r="C11" s="131" t="s">
        <v>397</v>
      </c>
      <c r="D11" s="131"/>
      <c r="E11" s="130"/>
      <c r="F11" s="29"/>
      <c r="G11" s="275"/>
      <c r="H11" s="277"/>
    </row>
    <row r="12" spans="1:8" s="5" customFormat="1" ht="38.25">
      <c r="A12" s="17"/>
      <c r="B12" s="131" t="s">
        <v>409</v>
      </c>
      <c r="C12" s="131" t="s">
        <v>398</v>
      </c>
      <c r="D12" s="131"/>
      <c r="E12" s="130"/>
      <c r="F12" s="29"/>
      <c r="G12" s="275"/>
      <c r="H12" s="277"/>
    </row>
    <row r="13" spans="1:8" s="5" customFormat="1" ht="25.5">
      <c r="A13" s="17"/>
      <c r="B13" s="131" t="s">
        <v>408</v>
      </c>
      <c r="C13" s="131" t="s">
        <v>399</v>
      </c>
      <c r="D13" s="131"/>
      <c r="E13" s="130"/>
      <c r="F13" s="29"/>
      <c r="G13" s="275"/>
      <c r="H13" s="277"/>
    </row>
    <row r="14" spans="1:8" s="5" customFormat="1" ht="25.5">
      <c r="A14" s="17"/>
      <c r="B14" s="131" t="s">
        <v>407</v>
      </c>
      <c r="C14" s="131" t="s">
        <v>400</v>
      </c>
      <c r="D14" s="131"/>
      <c r="E14" s="130"/>
      <c r="F14" s="29"/>
      <c r="G14" s="275"/>
      <c r="H14" s="277"/>
    </row>
    <row r="15" spans="1:8" s="5" customFormat="1" ht="25.5">
      <c r="A15" s="17"/>
      <c r="B15" s="131" t="s">
        <v>406</v>
      </c>
      <c r="C15" s="131" t="s">
        <v>401</v>
      </c>
      <c r="D15" s="131"/>
      <c r="E15" s="130"/>
      <c r="F15" s="29"/>
      <c r="G15" s="275"/>
      <c r="H15" s="277"/>
    </row>
    <row r="16" spans="1:8" s="5" customFormat="1" ht="25.5">
      <c r="A16" s="17"/>
      <c r="B16" s="131" t="s">
        <v>405</v>
      </c>
      <c r="C16" s="131" t="s">
        <v>402</v>
      </c>
      <c r="D16" s="131"/>
      <c r="E16" s="130"/>
      <c r="F16" s="29"/>
      <c r="G16" s="275"/>
      <c r="H16" s="277"/>
    </row>
    <row r="17" spans="1:8" s="5" customFormat="1" ht="25.5">
      <c r="A17" s="17"/>
      <c r="B17" s="131" t="s">
        <v>404</v>
      </c>
      <c r="C17" s="131" t="s">
        <v>403</v>
      </c>
      <c r="D17" s="131"/>
      <c r="E17" s="130"/>
      <c r="F17" s="29"/>
      <c r="G17" s="276"/>
      <c r="H17" s="277"/>
    </row>
    <row r="18" ht="12.75">
      <c r="I18" s="12"/>
    </row>
    <row r="19" ht="12.75">
      <c r="I19" s="12"/>
    </row>
  </sheetData>
  <sheetProtection/>
  <mergeCells count="2">
    <mergeCell ref="G8:G17"/>
    <mergeCell ref="H8:H17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45"/>
  <sheetViews>
    <sheetView view="pageBreakPreview" zoomScale="85" zoomScaleSheetLayoutView="85" workbookViewId="0" topLeftCell="A123">
      <selection activeCell="F138" sqref="F138:G138"/>
    </sheetView>
  </sheetViews>
  <sheetFormatPr defaultColWidth="9.140625" defaultRowHeight="12.75"/>
  <cols>
    <col min="1" max="1" width="4.28125" style="57" customWidth="1"/>
    <col min="2" max="2" width="29.28125" style="53" customWidth="1"/>
    <col min="3" max="3" width="23.00390625" style="53" customWidth="1"/>
    <col min="4" max="4" width="22.28125" style="54" customWidth="1"/>
    <col min="5" max="5" width="22.8515625" style="54" customWidth="1"/>
    <col min="6" max="6" width="14.00390625" style="63" customWidth="1"/>
    <col min="7" max="7" width="21.8515625" style="224" customWidth="1"/>
    <col min="8" max="8" width="20.8515625" style="55" customWidth="1"/>
    <col min="9" max="9" width="32.140625" style="13" customWidth="1"/>
    <col min="10" max="10" width="30.00390625" style="56" customWidth="1"/>
    <col min="11" max="13" width="20.8515625" style="57" customWidth="1"/>
    <col min="14" max="14" width="14.8515625" style="57" customWidth="1"/>
    <col min="15" max="20" width="12.8515625" style="57" customWidth="1"/>
    <col min="21" max="24" width="14.28125" style="57" customWidth="1"/>
    <col min="25" max="25" width="15.28125" style="57" customWidth="1"/>
    <col min="26" max="27" width="14.28125" style="57" customWidth="1"/>
    <col min="28" max="28" width="14.8515625" style="57" bestFit="1" customWidth="1"/>
    <col min="29" max="16384" width="9.140625" style="57" customWidth="1"/>
  </cols>
  <sheetData>
    <row r="1" spans="1:6" ht="12.75">
      <c r="A1" s="289" t="s">
        <v>544</v>
      </c>
      <c r="B1" s="290"/>
      <c r="C1" s="290"/>
      <c r="D1" s="290"/>
      <c r="F1" s="18"/>
    </row>
    <row r="2" spans="1:6" ht="12.75">
      <c r="A2" s="6"/>
      <c r="F2" s="18"/>
    </row>
    <row r="3" spans="1:27" s="69" customFormat="1" ht="12.75" customHeight="1">
      <c r="A3" s="282" t="s">
        <v>503</v>
      </c>
      <c r="B3" s="283" t="s">
        <v>504</v>
      </c>
      <c r="C3" s="284" t="s">
        <v>505</v>
      </c>
      <c r="D3" s="282" t="s">
        <v>506</v>
      </c>
      <c r="E3" s="284" t="s">
        <v>531</v>
      </c>
      <c r="F3" s="294" t="s">
        <v>507</v>
      </c>
      <c r="G3" s="293" t="s">
        <v>534</v>
      </c>
      <c r="H3" s="291" t="s">
        <v>535</v>
      </c>
      <c r="I3" s="284" t="s">
        <v>527</v>
      </c>
      <c r="J3" s="284" t="s">
        <v>496</v>
      </c>
      <c r="K3" s="288" t="s">
        <v>509</v>
      </c>
      <c r="L3" s="288"/>
      <c r="M3" s="288"/>
      <c r="N3" s="282" t="s">
        <v>487</v>
      </c>
      <c r="O3" s="282" t="s">
        <v>510</v>
      </c>
      <c r="P3" s="282"/>
      <c r="Q3" s="282"/>
      <c r="R3" s="282"/>
      <c r="S3" s="282"/>
      <c r="T3" s="282"/>
      <c r="U3" s="287" t="s">
        <v>511</v>
      </c>
      <c r="V3" s="287" t="s">
        <v>512</v>
      </c>
      <c r="W3" s="287" t="s">
        <v>528</v>
      </c>
      <c r="X3" s="287" t="s">
        <v>513</v>
      </c>
      <c r="Y3" s="287" t="s">
        <v>514</v>
      </c>
      <c r="Z3" s="287" t="s">
        <v>515</v>
      </c>
      <c r="AA3" s="287" t="s">
        <v>516</v>
      </c>
    </row>
    <row r="4" spans="1:27" s="69" customFormat="1" ht="63.75" customHeight="1">
      <c r="A4" s="282"/>
      <c r="B4" s="283"/>
      <c r="C4" s="285"/>
      <c r="D4" s="282"/>
      <c r="E4" s="285"/>
      <c r="F4" s="294"/>
      <c r="G4" s="293"/>
      <c r="H4" s="292"/>
      <c r="I4" s="285"/>
      <c r="J4" s="285"/>
      <c r="K4" s="68" t="s">
        <v>517</v>
      </c>
      <c r="L4" s="68" t="s">
        <v>518</v>
      </c>
      <c r="M4" s="68" t="s">
        <v>519</v>
      </c>
      <c r="N4" s="282"/>
      <c r="O4" s="44" t="s">
        <v>520</v>
      </c>
      <c r="P4" s="44" t="s">
        <v>521</v>
      </c>
      <c r="Q4" s="44" t="s">
        <v>522</v>
      </c>
      <c r="R4" s="44" t="s">
        <v>523</v>
      </c>
      <c r="S4" s="44" t="s">
        <v>524</v>
      </c>
      <c r="T4" s="44" t="s">
        <v>525</v>
      </c>
      <c r="U4" s="287"/>
      <c r="V4" s="287"/>
      <c r="W4" s="287"/>
      <c r="X4" s="287"/>
      <c r="Y4" s="287"/>
      <c r="Z4" s="287"/>
      <c r="AA4" s="287"/>
    </row>
    <row r="5" spans="1:27" s="58" customFormat="1" ht="12.75">
      <c r="A5" s="33">
        <v>1</v>
      </c>
      <c r="B5" s="286" t="s">
        <v>11</v>
      </c>
      <c r="C5" s="286"/>
      <c r="D5" s="286"/>
      <c r="E5" s="286"/>
      <c r="F5" s="286"/>
      <c r="G5" s="286"/>
      <c r="H5" s="286"/>
      <c r="I5" s="286"/>
      <c r="J5" s="28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s="5" customFormat="1" ht="25.5">
      <c r="A6" s="29">
        <v>1</v>
      </c>
      <c r="B6" s="133" t="s">
        <v>12</v>
      </c>
      <c r="C6" s="2" t="s">
        <v>13</v>
      </c>
      <c r="D6" s="2" t="s">
        <v>0</v>
      </c>
      <c r="E6" s="2" t="s">
        <v>1</v>
      </c>
      <c r="F6" s="143" t="s">
        <v>128</v>
      </c>
      <c r="G6" s="220">
        <v>107795.7</v>
      </c>
      <c r="H6" s="258" t="s">
        <v>662</v>
      </c>
      <c r="I6" s="135"/>
      <c r="J6" s="1" t="s">
        <v>131</v>
      </c>
      <c r="K6" s="21"/>
      <c r="L6" s="21"/>
      <c r="M6" s="21"/>
      <c r="N6" s="11"/>
      <c r="O6" s="21"/>
      <c r="P6" s="21"/>
      <c r="Q6" s="21"/>
      <c r="R6" s="21"/>
      <c r="S6" s="21"/>
      <c r="T6" s="21"/>
      <c r="U6" s="2"/>
      <c r="V6" s="2"/>
      <c r="W6" s="2"/>
      <c r="X6" s="2"/>
      <c r="Y6" s="2"/>
      <c r="Z6" s="2"/>
      <c r="AA6" s="2"/>
    </row>
    <row r="7" spans="1:27" s="5" customFormat="1" ht="12.75">
      <c r="A7" s="29">
        <v>2</v>
      </c>
      <c r="B7" s="134" t="s">
        <v>14</v>
      </c>
      <c r="C7" s="21" t="s">
        <v>15</v>
      </c>
      <c r="D7" s="21" t="s">
        <v>0</v>
      </c>
      <c r="E7" s="21" t="s">
        <v>1</v>
      </c>
      <c r="F7" s="142">
        <v>1978</v>
      </c>
      <c r="G7" s="220">
        <v>10130</v>
      </c>
      <c r="H7" s="258" t="s">
        <v>662</v>
      </c>
      <c r="I7" s="136"/>
      <c r="J7" s="20" t="s">
        <v>132</v>
      </c>
      <c r="K7" s="21"/>
      <c r="L7" s="21"/>
      <c r="M7" s="21"/>
      <c r="N7" s="11"/>
      <c r="O7" s="21"/>
      <c r="P7" s="21"/>
      <c r="Q7" s="21"/>
      <c r="R7" s="21"/>
      <c r="S7" s="21"/>
      <c r="T7" s="21"/>
      <c r="U7" s="2"/>
      <c r="V7" s="2"/>
      <c r="W7" s="2"/>
      <c r="X7" s="2"/>
      <c r="Y7" s="2"/>
      <c r="Z7" s="2"/>
      <c r="AA7" s="2"/>
    </row>
    <row r="8" spans="1:27" s="5" customFormat="1" ht="12.75">
      <c r="A8" s="29">
        <v>3</v>
      </c>
      <c r="B8" s="134" t="s">
        <v>14</v>
      </c>
      <c r="C8" s="2" t="s">
        <v>15</v>
      </c>
      <c r="D8" s="2" t="s">
        <v>0</v>
      </c>
      <c r="E8" s="2" t="s">
        <v>1</v>
      </c>
      <c r="F8" s="143">
        <v>1978</v>
      </c>
      <c r="G8" s="220">
        <v>10130</v>
      </c>
      <c r="H8" s="258" t="s">
        <v>662</v>
      </c>
      <c r="I8" s="135"/>
      <c r="J8" s="1" t="s">
        <v>132</v>
      </c>
      <c r="K8" s="21"/>
      <c r="L8" s="21"/>
      <c r="M8" s="21"/>
      <c r="N8" s="11"/>
      <c r="O8" s="21"/>
      <c r="P8" s="21"/>
      <c r="Q8" s="21"/>
      <c r="R8" s="21"/>
      <c r="S8" s="21"/>
      <c r="T8" s="21"/>
      <c r="U8" s="2"/>
      <c r="V8" s="2"/>
      <c r="W8" s="2"/>
      <c r="X8" s="2"/>
      <c r="Y8" s="2"/>
      <c r="Z8" s="2"/>
      <c r="AA8" s="2"/>
    </row>
    <row r="9" spans="1:27" s="5" customFormat="1" ht="12.75">
      <c r="A9" s="29">
        <v>4</v>
      </c>
      <c r="B9" s="134" t="s">
        <v>14</v>
      </c>
      <c r="C9" s="2" t="s">
        <v>15</v>
      </c>
      <c r="D9" s="2" t="s">
        <v>0</v>
      </c>
      <c r="E9" s="2" t="s">
        <v>1</v>
      </c>
      <c r="F9" s="143">
        <v>1978</v>
      </c>
      <c r="G9" s="220">
        <v>10130</v>
      </c>
      <c r="H9" s="258" t="s">
        <v>662</v>
      </c>
      <c r="I9" s="135"/>
      <c r="J9" s="1" t="s">
        <v>132</v>
      </c>
      <c r="K9" s="21"/>
      <c r="L9" s="21"/>
      <c r="M9" s="21"/>
      <c r="N9" s="11"/>
      <c r="O9" s="21"/>
      <c r="P9" s="21"/>
      <c r="Q9" s="21"/>
      <c r="R9" s="21"/>
      <c r="S9" s="21"/>
      <c r="T9" s="21"/>
      <c r="U9" s="2"/>
      <c r="V9" s="2"/>
      <c r="W9" s="2"/>
      <c r="X9" s="2"/>
      <c r="Y9" s="2"/>
      <c r="Z9" s="2"/>
      <c r="AA9" s="2"/>
    </row>
    <row r="10" spans="1:27" s="5" customFormat="1" ht="12.75">
      <c r="A10" s="29">
        <v>5</v>
      </c>
      <c r="B10" s="133" t="s">
        <v>16</v>
      </c>
      <c r="C10" s="2" t="s">
        <v>15</v>
      </c>
      <c r="D10" s="2"/>
      <c r="E10" s="2" t="s">
        <v>1</v>
      </c>
      <c r="F10" s="143"/>
      <c r="G10" s="220">
        <v>6000</v>
      </c>
      <c r="H10" s="258" t="s">
        <v>662</v>
      </c>
      <c r="I10" s="135"/>
      <c r="J10" s="1" t="s">
        <v>133</v>
      </c>
      <c r="K10" s="21"/>
      <c r="L10" s="21"/>
      <c r="M10" s="21"/>
      <c r="N10" s="11"/>
      <c r="O10" s="21"/>
      <c r="P10" s="21"/>
      <c r="Q10" s="21"/>
      <c r="R10" s="21"/>
      <c r="S10" s="21"/>
      <c r="T10" s="21"/>
      <c r="U10" s="2"/>
      <c r="V10" s="2"/>
      <c r="W10" s="2"/>
      <c r="X10" s="2"/>
      <c r="Y10" s="2"/>
      <c r="Z10" s="2"/>
      <c r="AA10" s="2"/>
    </row>
    <row r="11" spans="1:27" s="5" customFormat="1" ht="12.75">
      <c r="A11" s="29">
        <v>6</v>
      </c>
      <c r="B11" s="133" t="s">
        <v>17</v>
      </c>
      <c r="C11" s="2" t="s">
        <v>15</v>
      </c>
      <c r="D11" s="2" t="s">
        <v>0</v>
      </c>
      <c r="E11" s="2" t="s">
        <v>1</v>
      </c>
      <c r="F11" s="143">
        <v>2009</v>
      </c>
      <c r="G11" s="220">
        <v>49475.88</v>
      </c>
      <c r="H11" s="258" t="s">
        <v>662</v>
      </c>
      <c r="I11" s="135"/>
      <c r="J11" s="1" t="s">
        <v>134</v>
      </c>
      <c r="K11" s="21"/>
      <c r="L11" s="21"/>
      <c r="M11" s="21"/>
      <c r="N11" s="11"/>
      <c r="O11" s="21"/>
      <c r="P11" s="21"/>
      <c r="Q11" s="21"/>
      <c r="R11" s="21"/>
      <c r="S11" s="21"/>
      <c r="T11" s="21"/>
      <c r="U11" s="2"/>
      <c r="V11" s="2"/>
      <c r="W11" s="2"/>
      <c r="X11" s="2"/>
      <c r="Y11" s="2"/>
      <c r="Z11" s="2"/>
      <c r="AA11" s="2"/>
    </row>
    <row r="12" spans="1:27" s="5" customFormat="1" ht="12.75">
      <c r="A12" s="29">
        <v>7</v>
      </c>
      <c r="B12" s="133" t="s">
        <v>17</v>
      </c>
      <c r="C12" s="2" t="s">
        <v>15</v>
      </c>
      <c r="D12" s="2" t="s">
        <v>0</v>
      </c>
      <c r="E12" s="2" t="s">
        <v>1</v>
      </c>
      <c r="F12" s="143">
        <v>2009</v>
      </c>
      <c r="G12" s="220">
        <v>94437.11</v>
      </c>
      <c r="H12" s="258" t="s">
        <v>662</v>
      </c>
      <c r="I12" s="135"/>
      <c r="J12" s="1" t="s">
        <v>135</v>
      </c>
      <c r="K12" s="21"/>
      <c r="L12" s="21"/>
      <c r="M12" s="21"/>
      <c r="N12" s="11"/>
      <c r="O12" s="21"/>
      <c r="P12" s="21"/>
      <c r="Q12" s="21"/>
      <c r="R12" s="21"/>
      <c r="S12" s="21"/>
      <c r="T12" s="21"/>
      <c r="U12" s="2"/>
      <c r="V12" s="2"/>
      <c r="W12" s="2"/>
      <c r="X12" s="2"/>
      <c r="Y12" s="2"/>
      <c r="Z12" s="2"/>
      <c r="AA12" s="2"/>
    </row>
    <row r="13" spans="1:27" s="5" customFormat="1" ht="12.75">
      <c r="A13" s="29">
        <v>8</v>
      </c>
      <c r="B13" s="133" t="s">
        <v>18</v>
      </c>
      <c r="C13" s="2" t="s">
        <v>15</v>
      </c>
      <c r="D13" s="2" t="s">
        <v>0</v>
      </c>
      <c r="E13" s="2" t="s">
        <v>1</v>
      </c>
      <c r="F13" s="143"/>
      <c r="G13" s="220">
        <v>432.7</v>
      </c>
      <c r="H13" s="258" t="s">
        <v>662</v>
      </c>
      <c r="I13" s="135"/>
      <c r="J13" s="1" t="s">
        <v>136</v>
      </c>
      <c r="K13" s="21"/>
      <c r="L13" s="21"/>
      <c r="M13" s="21"/>
      <c r="N13" s="11"/>
      <c r="O13" s="21"/>
      <c r="P13" s="21"/>
      <c r="Q13" s="21"/>
      <c r="R13" s="21"/>
      <c r="S13" s="21"/>
      <c r="T13" s="21"/>
      <c r="U13" s="2"/>
      <c r="V13" s="2"/>
      <c r="W13" s="2"/>
      <c r="X13" s="2"/>
      <c r="Y13" s="2"/>
      <c r="Z13" s="2"/>
      <c r="AA13" s="2"/>
    </row>
    <row r="14" spans="1:27" s="5" customFormat="1" ht="25.5">
      <c r="A14" s="29">
        <v>9</v>
      </c>
      <c r="B14" s="133" t="s">
        <v>19</v>
      </c>
      <c r="C14" s="2" t="s">
        <v>15</v>
      </c>
      <c r="D14" s="2" t="s">
        <v>0</v>
      </c>
      <c r="E14" s="2" t="s">
        <v>1</v>
      </c>
      <c r="F14" s="143" t="s">
        <v>128</v>
      </c>
      <c r="G14" s="220">
        <v>12762.2</v>
      </c>
      <c r="H14" s="258" t="s">
        <v>662</v>
      </c>
      <c r="I14" s="135"/>
      <c r="J14" s="1" t="s">
        <v>131</v>
      </c>
      <c r="K14" s="21"/>
      <c r="L14" s="21"/>
      <c r="M14" s="21"/>
      <c r="N14" s="11"/>
      <c r="O14" s="21"/>
      <c r="P14" s="21"/>
      <c r="Q14" s="21"/>
      <c r="R14" s="21"/>
      <c r="S14" s="21"/>
      <c r="T14" s="21"/>
      <c r="U14" s="2"/>
      <c r="V14" s="2"/>
      <c r="W14" s="2"/>
      <c r="X14" s="2"/>
      <c r="Y14" s="2"/>
      <c r="Z14" s="2"/>
      <c r="AA14" s="2"/>
    </row>
    <row r="15" spans="1:27" s="5" customFormat="1" ht="25.5">
      <c r="A15" s="29">
        <v>10</v>
      </c>
      <c r="B15" s="133" t="s">
        <v>20</v>
      </c>
      <c r="C15" s="2" t="s">
        <v>21</v>
      </c>
      <c r="D15" s="2" t="s">
        <v>1</v>
      </c>
      <c r="E15" s="2" t="s">
        <v>1</v>
      </c>
      <c r="F15" s="143">
        <v>1998</v>
      </c>
      <c r="G15" s="220">
        <v>12111</v>
      </c>
      <c r="H15" s="258" t="s">
        <v>662</v>
      </c>
      <c r="I15" s="135"/>
      <c r="J15" s="1" t="s">
        <v>133</v>
      </c>
      <c r="K15" s="21"/>
      <c r="L15" s="21"/>
      <c r="M15" s="21"/>
      <c r="N15" s="11"/>
      <c r="O15" s="21"/>
      <c r="P15" s="21"/>
      <c r="Q15" s="21"/>
      <c r="R15" s="21"/>
      <c r="S15" s="21"/>
      <c r="T15" s="21"/>
      <c r="U15" s="2"/>
      <c r="V15" s="2"/>
      <c r="W15" s="2"/>
      <c r="X15" s="2"/>
      <c r="Y15" s="2"/>
      <c r="Z15" s="2"/>
      <c r="AA15" s="2"/>
    </row>
    <row r="16" spans="1:27" s="5" customFormat="1" ht="25.5">
      <c r="A16" s="29">
        <v>11</v>
      </c>
      <c r="B16" s="133" t="s">
        <v>22</v>
      </c>
      <c r="C16" s="2" t="s">
        <v>23</v>
      </c>
      <c r="D16" s="2" t="s">
        <v>0</v>
      </c>
      <c r="E16" s="2" t="s">
        <v>1</v>
      </c>
      <c r="F16" s="143" t="s">
        <v>128</v>
      </c>
      <c r="G16" s="220">
        <v>96352.8</v>
      </c>
      <c r="H16" s="258" t="s">
        <v>662</v>
      </c>
      <c r="I16" s="135"/>
      <c r="J16" s="1" t="s">
        <v>131</v>
      </c>
      <c r="K16" s="21"/>
      <c r="L16" s="21"/>
      <c r="M16" s="21"/>
      <c r="N16" s="11"/>
      <c r="O16" s="21"/>
      <c r="P16" s="21"/>
      <c r="Q16" s="21"/>
      <c r="R16" s="21"/>
      <c r="S16" s="21"/>
      <c r="T16" s="21"/>
      <c r="U16" s="2"/>
      <c r="V16" s="2"/>
      <c r="W16" s="2"/>
      <c r="X16" s="2"/>
      <c r="Y16" s="2"/>
      <c r="Z16" s="2"/>
      <c r="AA16" s="2"/>
    </row>
    <row r="17" spans="1:27" s="5" customFormat="1" ht="25.5">
      <c r="A17" s="29">
        <v>12</v>
      </c>
      <c r="B17" s="133" t="s">
        <v>24</v>
      </c>
      <c r="C17" s="2" t="s">
        <v>545</v>
      </c>
      <c r="D17" s="2" t="s">
        <v>0</v>
      </c>
      <c r="E17" s="2" t="s">
        <v>1</v>
      </c>
      <c r="F17" s="143"/>
      <c r="G17" s="220">
        <v>7077.16</v>
      </c>
      <c r="H17" s="258" t="s">
        <v>662</v>
      </c>
      <c r="I17" s="135"/>
      <c r="J17" s="1" t="s">
        <v>137</v>
      </c>
      <c r="K17" s="21"/>
      <c r="L17" s="21"/>
      <c r="M17" s="21"/>
      <c r="N17" s="11"/>
      <c r="O17" s="21"/>
      <c r="P17" s="21"/>
      <c r="Q17" s="21"/>
      <c r="R17" s="21"/>
      <c r="S17" s="21"/>
      <c r="T17" s="21"/>
      <c r="U17" s="2"/>
      <c r="V17" s="2"/>
      <c r="W17" s="2"/>
      <c r="X17" s="2"/>
      <c r="Y17" s="2"/>
      <c r="Z17" s="2"/>
      <c r="AA17" s="2"/>
    </row>
    <row r="18" spans="1:28" s="5" customFormat="1" ht="25.5">
      <c r="A18" s="29">
        <v>13</v>
      </c>
      <c r="B18" s="133" t="s">
        <v>25</v>
      </c>
      <c r="C18" s="2" t="s">
        <v>449</v>
      </c>
      <c r="D18" s="2" t="s">
        <v>0</v>
      </c>
      <c r="E18" s="2" t="s">
        <v>1</v>
      </c>
      <c r="F18" s="143">
        <v>1977</v>
      </c>
      <c r="G18" s="263">
        <v>3769000</v>
      </c>
      <c r="H18" s="257" t="s">
        <v>661</v>
      </c>
      <c r="I18" s="135"/>
      <c r="J18" s="1" t="s">
        <v>138</v>
      </c>
      <c r="K18" s="21"/>
      <c r="L18" s="21"/>
      <c r="M18" s="21"/>
      <c r="N18" s="11"/>
      <c r="O18" s="21"/>
      <c r="P18" s="21"/>
      <c r="Q18" s="21"/>
      <c r="R18" s="21"/>
      <c r="S18" s="21"/>
      <c r="T18" s="21"/>
      <c r="U18" s="219" t="s">
        <v>584</v>
      </c>
      <c r="V18" s="219" t="s">
        <v>585</v>
      </c>
      <c r="W18" s="219" t="s">
        <v>586</v>
      </c>
      <c r="X18" s="219" t="s">
        <v>587</v>
      </c>
      <c r="Y18" s="219" t="s">
        <v>488</v>
      </c>
      <c r="Z18" s="219" t="s">
        <v>488</v>
      </c>
      <c r="AA18" s="219" t="s">
        <v>508</v>
      </c>
      <c r="AB18" s="204"/>
    </row>
    <row r="19" spans="1:28" s="5" customFormat="1" ht="25.5">
      <c r="A19" s="29">
        <v>14</v>
      </c>
      <c r="B19" s="133" t="s">
        <v>26</v>
      </c>
      <c r="C19" s="2" t="s">
        <v>449</v>
      </c>
      <c r="D19" s="2" t="s">
        <v>0</v>
      </c>
      <c r="E19" s="2" t="s">
        <v>1</v>
      </c>
      <c r="F19" s="143">
        <v>1992</v>
      </c>
      <c r="G19" s="263">
        <v>3349000</v>
      </c>
      <c r="H19" s="257" t="s">
        <v>661</v>
      </c>
      <c r="I19" s="135"/>
      <c r="J19" s="1" t="s">
        <v>138</v>
      </c>
      <c r="K19" s="21"/>
      <c r="L19" s="21"/>
      <c r="M19" s="21"/>
      <c r="N19" s="11"/>
      <c r="O19" s="21"/>
      <c r="P19" s="21"/>
      <c r="Q19" s="21"/>
      <c r="R19" s="21"/>
      <c r="S19" s="21"/>
      <c r="T19" s="21"/>
      <c r="U19" s="219" t="s">
        <v>588</v>
      </c>
      <c r="V19" s="219" t="s">
        <v>589</v>
      </c>
      <c r="W19" s="219" t="s">
        <v>590</v>
      </c>
      <c r="X19" s="219" t="s">
        <v>591</v>
      </c>
      <c r="Y19" s="219" t="s">
        <v>488</v>
      </c>
      <c r="Z19" s="219" t="s">
        <v>488</v>
      </c>
      <c r="AA19" s="219" t="s">
        <v>508</v>
      </c>
      <c r="AB19" s="204"/>
    </row>
    <row r="20" spans="1:28" s="5" customFormat="1" ht="25.5">
      <c r="A20" s="29">
        <v>15</v>
      </c>
      <c r="B20" s="133" t="s">
        <v>27</v>
      </c>
      <c r="C20" s="2" t="s">
        <v>449</v>
      </c>
      <c r="D20" s="2" t="s">
        <v>0</v>
      </c>
      <c r="E20" s="2" t="s">
        <v>1</v>
      </c>
      <c r="F20" s="143"/>
      <c r="G20" s="263">
        <v>1462000</v>
      </c>
      <c r="H20" s="257" t="s">
        <v>661</v>
      </c>
      <c r="I20" s="135"/>
      <c r="J20" s="1" t="s">
        <v>139</v>
      </c>
      <c r="K20" s="21"/>
      <c r="L20" s="21"/>
      <c r="M20" s="21"/>
      <c r="N20" s="11"/>
      <c r="O20" s="21"/>
      <c r="P20" s="21"/>
      <c r="Q20" s="21"/>
      <c r="R20" s="21"/>
      <c r="S20" s="21"/>
      <c r="T20" s="21"/>
      <c r="U20" s="219" t="s">
        <v>592</v>
      </c>
      <c r="V20" s="219" t="s">
        <v>593</v>
      </c>
      <c r="W20" s="219" t="s">
        <v>594</v>
      </c>
      <c r="X20" s="219" t="s">
        <v>595</v>
      </c>
      <c r="Y20" s="219" t="s">
        <v>596</v>
      </c>
      <c r="Z20" s="219" t="s">
        <v>488</v>
      </c>
      <c r="AA20" s="219" t="s">
        <v>508</v>
      </c>
      <c r="AB20" s="204"/>
    </row>
    <row r="21" spans="1:28" s="5" customFormat="1" ht="25.5">
      <c r="A21" s="29">
        <v>16</v>
      </c>
      <c r="B21" s="133" t="s">
        <v>28</v>
      </c>
      <c r="C21" s="2" t="s">
        <v>449</v>
      </c>
      <c r="D21" s="2" t="s">
        <v>0</v>
      </c>
      <c r="E21" s="2" t="s">
        <v>1</v>
      </c>
      <c r="F21" s="143"/>
      <c r="G21" s="263">
        <v>921000</v>
      </c>
      <c r="H21" s="257" t="s">
        <v>661</v>
      </c>
      <c r="I21" s="135"/>
      <c r="J21" s="1" t="s">
        <v>140</v>
      </c>
      <c r="K21" s="21"/>
      <c r="L21" s="21"/>
      <c r="M21" s="21"/>
      <c r="N21" s="11"/>
      <c r="O21" s="21"/>
      <c r="P21" s="21"/>
      <c r="Q21" s="21"/>
      <c r="R21" s="21"/>
      <c r="S21" s="21"/>
      <c r="T21" s="21"/>
      <c r="U21" s="219" t="s">
        <v>597</v>
      </c>
      <c r="V21" s="219" t="s">
        <v>598</v>
      </c>
      <c r="W21" s="219" t="s">
        <v>599</v>
      </c>
      <c r="X21" s="219">
        <v>2</v>
      </c>
      <c r="Y21" s="219" t="s">
        <v>508</v>
      </c>
      <c r="Z21" s="219" t="s">
        <v>488</v>
      </c>
      <c r="AA21" s="219" t="s">
        <v>508</v>
      </c>
      <c r="AB21" s="204"/>
    </row>
    <row r="22" spans="1:28" s="5" customFormat="1" ht="25.5">
      <c r="A22" s="29">
        <v>17</v>
      </c>
      <c r="B22" s="133" t="s">
        <v>29</v>
      </c>
      <c r="C22" s="2" t="s">
        <v>449</v>
      </c>
      <c r="D22" s="2" t="s">
        <v>0</v>
      </c>
      <c r="E22" s="2" t="s">
        <v>1</v>
      </c>
      <c r="F22" s="143" t="s">
        <v>129</v>
      </c>
      <c r="G22" s="263">
        <v>1378000</v>
      </c>
      <c r="H22" s="257" t="s">
        <v>661</v>
      </c>
      <c r="I22" s="135"/>
      <c r="J22" s="1" t="s">
        <v>131</v>
      </c>
      <c r="K22" s="21"/>
      <c r="L22" s="21"/>
      <c r="M22" s="21"/>
      <c r="N22" s="11"/>
      <c r="O22" s="21"/>
      <c r="P22" s="21"/>
      <c r="Q22" s="21"/>
      <c r="R22" s="21"/>
      <c r="S22" s="21"/>
      <c r="T22" s="21"/>
      <c r="U22" s="219" t="s">
        <v>600</v>
      </c>
      <c r="V22" s="219" t="s">
        <v>601</v>
      </c>
      <c r="W22" s="219" t="s">
        <v>602</v>
      </c>
      <c r="X22" s="219">
        <v>3</v>
      </c>
      <c r="Y22" s="219" t="s">
        <v>488</v>
      </c>
      <c r="Z22" s="219" t="s">
        <v>488</v>
      </c>
      <c r="AA22" s="219" t="s">
        <v>508</v>
      </c>
      <c r="AB22" s="204"/>
    </row>
    <row r="23" spans="1:27" s="5" customFormat="1" ht="25.5">
      <c r="A23" s="29">
        <v>18</v>
      </c>
      <c r="B23" s="133" t="s">
        <v>30</v>
      </c>
      <c r="C23" s="2" t="s">
        <v>31</v>
      </c>
      <c r="D23" s="2" t="s">
        <v>0</v>
      </c>
      <c r="E23" s="2" t="s">
        <v>1</v>
      </c>
      <c r="F23" s="143">
        <v>2004</v>
      </c>
      <c r="G23" s="220">
        <v>1711716.9</v>
      </c>
      <c r="H23" s="258" t="s">
        <v>662</v>
      </c>
      <c r="I23" s="135"/>
      <c r="J23" s="1" t="s">
        <v>141</v>
      </c>
      <c r="K23" s="21"/>
      <c r="L23" s="21"/>
      <c r="M23" s="21"/>
      <c r="N23" s="11"/>
      <c r="O23" s="21"/>
      <c r="P23" s="21"/>
      <c r="Q23" s="21"/>
      <c r="R23" s="21"/>
      <c r="S23" s="21"/>
      <c r="T23" s="21"/>
      <c r="U23" s="2"/>
      <c r="V23" s="2"/>
      <c r="W23" s="2"/>
      <c r="X23" s="2"/>
      <c r="Y23" s="2"/>
      <c r="Z23" s="2"/>
      <c r="AA23" s="2"/>
    </row>
    <row r="24" spans="1:27" s="5" customFormat="1" ht="25.5">
      <c r="A24" s="29">
        <v>19</v>
      </c>
      <c r="B24" s="133" t="s">
        <v>32</v>
      </c>
      <c r="C24" s="2" t="s">
        <v>21</v>
      </c>
      <c r="D24" s="2" t="s">
        <v>0</v>
      </c>
      <c r="E24" s="2" t="s">
        <v>1</v>
      </c>
      <c r="F24" s="143">
        <v>1964</v>
      </c>
      <c r="G24" s="220">
        <v>38864</v>
      </c>
      <c r="H24" s="258" t="s">
        <v>662</v>
      </c>
      <c r="I24" s="135"/>
      <c r="J24" s="1" t="s">
        <v>142</v>
      </c>
      <c r="K24" s="21"/>
      <c r="L24" s="21"/>
      <c r="M24" s="21"/>
      <c r="N24" s="11"/>
      <c r="O24" s="21"/>
      <c r="P24" s="21"/>
      <c r="Q24" s="21"/>
      <c r="R24" s="21"/>
      <c r="S24" s="21"/>
      <c r="T24" s="21"/>
      <c r="U24" s="2"/>
      <c r="V24" s="2"/>
      <c r="W24" s="2"/>
      <c r="X24" s="2"/>
      <c r="Y24" s="2"/>
      <c r="Z24" s="2"/>
      <c r="AA24" s="2"/>
    </row>
    <row r="25" spans="1:27" s="5" customFormat="1" ht="12.75">
      <c r="A25" s="29">
        <v>20</v>
      </c>
      <c r="B25" s="133" t="s">
        <v>33</v>
      </c>
      <c r="C25" s="2"/>
      <c r="D25" s="2" t="s">
        <v>0</v>
      </c>
      <c r="E25" s="2" t="s">
        <v>1</v>
      </c>
      <c r="F25" s="143">
        <v>1976</v>
      </c>
      <c r="G25" s="220">
        <v>5552</v>
      </c>
      <c r="H25" s="258" t="s">
        <v>662</v>
      </c>
      <c r="I25" s="135"/>
      <c r="J25" s="1" t="s">
        <v>143</v>
      </c>
      <c r="K25" s="21"/>
      <c r="L25" s="21"/>
      <c r="M25" s="21"/>
      <c r="N25" s="11"/>
      <c r="O25" s="21"/>
      <c r="P25" s="21"/>
      <c r="Q25" s="21"/>
      <c r="R25" s="21"/>
      <c r="S25" s="21"/>
      <c r="T25" s="21"/>
      <c r="U25" s="2"/>
      <c r="V25" s="2"/>
      <c r="W25" s="2"/>
      <c r="X25" s="2"/>
      <c r="Y25" s="2"/>
      <c r="Z25" s="2"/>
      <c r="AA25" s="2"/>
    </row>
    <row r="26" spans="1:27" s="5" customFormat="1" ht="12.75">
      <c r="A26" s="29">
        <v>21</v>
      </c>
      <c r="B26" s="133" t="s">
        <v>34</v>
      </c>
      <c r="C26" s="2" t="s">
        <v>35</v>
      </c>
      <c r="D26" s="2" t="s">
        <v>0</v>
      </c>
      <c r="E26" s="2" t="s">
        <v>1</v>
      </c>
      <c r="F26" s="143"/>
      <c r="G26" s="220">
        <v>15000</v>
      </c>
      <c r="H26" s="258" t="s">
        <v>662</v>
      </c>
      <c r="I26" s="135"/>
      <c r="J26" s="1" t="s">
        <v>144</v>
      </c>
      <c r="K26" s="21"/>
      <c r="L26" s="21"/>
      <c r="M26" s="21"/>
      <c r="N26" s="11"/>
      <c r="O26" s="21"/>
      <c r="P26" s="21"/>
      <c r="Q26" s="21"/>
      <c r="R26" s="21"/>
      <c r="S26" s="21"/>
      <c r="T26" s="21"/>
      <c r="U26" s="2"/>
      <c r="V26" s="2"/>
      <c r="W26" s="2"/>
      <c r="X26" s="2"/>
      <c r="Y26" s="2"/>
      <c r="Z26" s="2"/>
      <c r="AA26" s="2"/>
    </row>
    <row r="27" spans="1:27" s="5" customFormat="1" ht="12.75">
      <c r="A27" s="29">
        <v>22</v>
      </c>
      <c r="B27" s="133" t="s">
        <v>36</v>
      </c>
      <c r="C27" s="2" t="s">
        <v>35</v>
      </c>
      <c r="D27" s="2" t="s">
        <v>0</v>
      </c>
      <c r="E27" s="2" t="s">
        <v>1</v>
      </c>
      <c r="F27" s="143">
        <v>1957</v>
      </c>
      <c r="G27" s="220">
        <v>16187</v>
      </c>
      <c r="H27" s="258" t="s">
        <v>662</v>
      </c>
      <c r="I27" s="135"/>
      <c r="J27" s="1" t="s">
        <v>145</v>
      </c>
      <c r="K27" s="21"/>
      <c r="L27" s="21"/>
      <c r="M27" s="21"/>
      <c r="N27" s="11"/>
      <c r="O27" s="21"/>
      <c r="P27" s="21"/>
      <c r="Q27" s="21"/>
      <c r="R27" s="21"/>
      <c r="S27" s="21"/>
      <c r="T27" s="21"/>
      <c r="U27" s="2"/>
      <c r="V27" s="2"/>
      <c r="W27" s="2"/>
      <c r="X27" s="2"/>
      <c r="Y27" s="2"/>
      <c r="Z27" s="2"/>
      <c r="AA27" s="2"/>
    </row>
    <row r="28" spans="1:27" s="5" customFormat="1" ht="12.75">
      <c r="A28" s="29">
        <v>23</v>
      </c>
      <c r="B28" s="133" t="s">
        <v>37</v>
      </c>
      <c r="C28" s="2" t="s">
        <v>35</v>
      </c>
      <c r="D28" s="2" t="s">
        <v>0</v>
      </c>
      <c r="E28" s="2" t="s">
        <v>1</v>
      </c>
      <c r="F28" s="143"/>
      <c r="G28" s="220">
        <v>11000</v>
      </c>
      <c r="H28" s="258" t="s">
        <v>662</v>
      </c>
      <c r="I28" s="135"/>
      <c r="J28" s="1" t="s">
        <v>146</v>
      </c>
      <c r="K28" s="21"/>
      <c r="L28" s="21"/>
      <c r="M28" s="21"/>
      <c r="N28" s="11"/>
      <c r="O28" s="21"/>
      <c r="P28" s="21"/>
      <c r="Q28" s="21"/>
      <c r="R28" s="21"/>
      <c r="S28" s="21"/>
      <c r="T28" s="21"/>
      <c r="U28" s="2"/>
      <c r="V28" s="2"/>
      <c r="W28" s="2"/>
      <c r="X28" s="2"/>
      <c r="Y28" s="2"/>
      <c r="Z28" s="2"/>
      <c r="AA28" s="2"/>
    </row>
    <row r="29" spans="1:27" s="5" customFormat="1" ht="12.75">
      <c r="A29" s="29">
        <v>24</v>
      </c>
      <c r="B29" s="133" t="s">
        <v>38</v>
      </c>
      <c r="C29" s="2" t="s">
        <v>35</v>
      </c>
      <c r="D29" s="2" t="s">
        <v>0</v>
      </c>
      <c r="E29" s="2" t="s">
        <v>1</v>
      </c>
      <c r="F29" s="143">
        <v>1971</v>
      </c>
      <c r="G29" s="220">
        <v>23552</v>
      </c>
      <c r="H29" s="258" t="s">
        <v>662</v>
      </c>
      <c r="I29" s="135"/>
      <c r="J29" s="1" t="s">
        <v>147</v>
      </c>
      <c r="K29" s="21"/>
      <c r="L29" s="21"/>
      <c r="M29" s="21"/>
      <c r="N29" s="11"/>
      <c r="O29" s="21"/>
      <c r="P29" s="21"/>
      <c r="Q29" s="21"/>
      <c r="R29" s="21"/>
      <c r="S29" s="21"/>
      <c r="T29" s="21"/>
      <c r="U29" s="2"/>
      <c r="V29" s="2"/>
      <c r="W29" s="2"/>
      <c r="X29" s="2"/>
      <c r="Y29" s="2"/>
      <c r="Z29" s="2"/>
      <c r="AA29" s="2"/>
    </row>
    <row r="30" spans="1:27" s="5" customFormat="1" ht="12.75">
      <c r="A30" s="29">
        <v>25</v>
      </c>
      <c r="B30" s="133" t="s">
        <v>39</v>
      </c>
      <c r="C30" s="2" t="s">
        <v>35</v>
      </c>
      <c r="D30" s="2" t="s">
        <v>0</v>
      </c>
      <c r="E30" s="2" t="s">
        <v>1</v>
      </c>
      <c r="F30" s="143">
        <v>1965</v>
      </c>
      <c r="G30" s="220">
        <v>28116</v>
      </c>
      <c r="H30" s="258" t="s">
        <v>662</v>
      </c>
      <c r="I30" s="135"/>
      <c r="J30" s="1" t="s">
        <v>148</v>
      </c>
      <c r="K30" s="21"/>
      <c r="L30" s="21"/>
      <c r="M30" s="21"/>
      <c r="N30" s="11"/>
      <c r="O30" s="21"/>
      <c r="P30" s="21"/>
      <c r="Q30" s="21"/>
      <c r="R30" s="21"/>
      <c r="S30" s="21"/>
      <c r="T30" s="21"/>
      <c r="U30" s="2"/>
      <c r="V30" s="2"/>
      <c r="W30" s="2"/>
      <c r="X30" s="2"/>
      <c r="Y30" s="2"/>
      <c r="Z30" s="2"/>
      <c r="AA30" s="2"/>
    </row>
    <row r="31" spans="1:28" s="5" customFormat="1" ht="12.75">
      <c r="A31" s="29">
        <v>26</v>
      </c>
      <c r="B31" s="133" t="s">
        <v>40</v>
      </c>
      <c r="C31" s="2" t="s">
        <v>35</v>
      </c>
      <c r="D31" s="2" t="s">
        <v>0</v>
      </c>
      <c r="E31" s="2" t="s">
        <v>1</v>
      </c>
      <c r="F31" s="143">
        <v>1967</v>
      </c>
      <c r="G31" s="273">
        <v>505000</v>
      </c>
      <c r="H31" s="257" t="s">
        <v>661</v>
      </c>
      <c r="I31" s="135"/>
      <c r="J31" s="1" t="s">
        <v>149</v>
      </c>
      <c r="K31" s="21"/>
      <c r="L31" s="21"/>
      <c r="M31" s="21"/>
      <c r="N31" s="11"/>
      <c r="O31" s="21"/>
      <c r="P31" s="21"/>
      <c r="Q31" s="21"/>
      <c r="R31" s="21"/>
      <c r="S31" s="21"/>
      <c r="T31" s="21"/>
      <c r="U31" s="2">
        <v>265</v>
      </c>
      <c r="V31" s="2">
        <v>234</v>
      </c>
      <c r="W31" s="2"/>
      <c r="X31" s="2" t="s">
        <v>711</v>
      </c>
      <c r="Y31" s="2"/>
      <c r="Z31" s="2"/>
      <c r="AA31" s="2"/>
      <c r="AB31" s="220"/>
    </row>
    <row r="32" spans="1:27" s="5" customFormat="1" ht="12.75">
      <c r="A32" s="29">
        <v>27</v>
      </c>
      <c r="B32" s="133" t="s">
        <v>41</v>
      </c>
      <c r="C32" s="2" t="s">
        <v>35</v>
      </c>
      <c r="D32" s="2" t="s">
        <v>0</v>
      </c>
      <c r="E32" s="2" t="s">
        <v>1</v>
      </c>
      <c r="F32" s="143">
        <v>1992</v>
      </c>
      <c r="G32" s="220">
        <v>238004</v>
      </c>
      <c r="H32" s="258" t="s">
        <v>662</v>
      </c>
      <c r="I32" s="135"/>
      <c r="J32" s="1" t="s">
        <v>150</v>
      </c>
      <c r="K32" s="21"/>
      <c r="L32" s="21"/>
      <c r="M32" s="21"/>
      <c r="N32" s="11"/>
      <c r="O32" s="21"/>
      <c r="P32" s="21"/>
      <c r="Q32" s="21"/>
      <c r="R32" s="21"/>
      <c r="S32" s="21"/>
      <c r="T32" s="21"/>
      <c r="U32" s="2"/>
      <c r="V32" s="2"/>
      <c r="W32" s="2"/>
      <c r="X32" s="2"/>
      <c r="Y32" s="2"/>
      <c r="Z32" s="2"/>
      <c r="AA32" s="2"/>
    </row>
    <row r="33" spans="1:27" s="5" customFormat="1" ht="12.75">
      <c r="A33" s="29">
        <v>28</v>
      </c>
      <c r="B33" s="133" t="s">
        <v>42</v>
      </c>
      <c r="C33" s="2" t="s">
        <v>35</v>
      </c>
      <c r="D33" s="2" t="s">
        <v>0</v>
      </c>
      <c r="E33" s="2" t="s">
        <v>1</v>
      </c>
      <c r="F33" s="143"/>
      <c r="G33" s="220">
        <v>9500</v>
      </c>
      <c r="H33" s="258" t="s">
        <v>662</v>
      </c>
      <c r="I33" s="135"/>
      <c r="J33" s="1" t="s">
        <v>151</v>
      </c>
      <c r="K33" s="21"/>
      <c r="L33" s="21"/>
      <c r="M33" s="21"/>
      <c r="N33" s="11"/>
      <c r="O33" s="21"/>
      <c r="P33" s="21"/>
      <c r="Q33" s="21"/>
      <c r="R33" s="21"/>
      <c r="S33" s="21"/>
      <c r="T33" s="21"/>
      <c r="U33" s="2"/>
      <c r="V33" s="2"/>
      <c r="W33" s="2"/>
      <c r="X33" s="2"/>
      <c r="Y33" s="2"/>
      <c r="Z33" s="2"/>
      <c r="AA33" s="2"/>
    </row>
    <row r="34" spans="1:27" s="5" customFormat="1" ht="25.5">
      <c r="A34" s="29">
        <v>29</v>
      </c>
      <c r="B34" s="133" t="s">
        <v>43</v>
      </c>
      <c r="C34" s="2" t="s">
        <v>35</v>
      </c>
      <c r="D34" s="2" t="s">
        <v>0</v>
      </c>
      <c r="E34" s="2" t="s">
        <v>1</v>
      </c>
      <c r="F34" s="143">
        <v>2006</v>
      </c>
      <c r="G34" s="220">
        <v>428750</v>
      </c>
      <c r="H34" s="258" t="s">
        <v>662</v>
      </c>
      <c r="I34" s="135"/>
      <c r="J34" s="1" t="s">
        <v>152</v>
      </c>
      <c r="K34" s="21"/>
      <c r="L34" s="21"/>
      <c r="M34" s="21"/>
      <c r="N34" s="11"/>
      <c r="O34" s="21"/>
      <c r="P34" s="21"/>
      <c r="Q34" s="21"/>
      <c r="R34" s="21"/>
      <c r="S34" s="21"/>
      <c r="T34" s="21"/>
      <c r="U34" s="2">
        <v>187.1</v>
      </c>
      <c r="V34" s="2">
        <v>163.5</v>
      </c>
      <c r="W34" s="2">
        <v>1387.3</v>
      </c>
      <c r="X34" s="2" t="s">
        <v>714</v>
      </c>
      <c r="Y34" s="2"/>
      <c r="Z34" s="2"/>
      <c r="AA34" s="2"/>
    </row>
    <row r="35" spans="1:27" s="5" customFormat="1" ht="12.75">
      <c r="A35" s="29">
        <v>30</v>
      </c>
      <c r="B35" s="133" t="s">
        <v>36</v>
      </c>
      <c r="C35" s="2" t="s">
        <v>35</v>
      </c>
      <c r="D35" s="2" t="s">
        <v>0</v>
      </c>
      <c r="E35" s="2" t="s">
        <v>1</v>
      </c>
      <c r="F35" s="143"/>
      <c r="G35" s="220">
        <v>5200</v>
      </c>
      <c r="H35" s="258" t="s">
        <v>662</v>
      </c>
      <c r="I35" s="135"/>
      <c r="J35" s="1" t="s">
        <v>145</v>
      </c>
      <c r="K35" s="21"/>
      <c r="L35" s="21"/>
      <c r="M35" s="21"/>
      <c r="N35" s="11"/>
      <c r="O35" s="21"/>
      <c r="P35" s="21"/>
      <c r="Q35" s="21"/>
      <c r="R35" s="21"/>
      <c r="S35" s="21"/>
      <c r="T35" s="21"/>
      <c r="U35" s="2"/>
      <c r="V35" s="2"/>
      <c r="W35" s="2"/>
      <c r="X35" s="2"/>
      <c r="Y35" s="2"/>
      <c r="Z35" s="2"/>
      <c r="AA35" s="2"/>
    </row>
    <row r="36" spans="1:27" s="5" customFormat="1" ht="25.5">
      <c r="A36" s="29">
        <v>31</v>
      </c>
      <c r="B36" s="133" t="s">
        <v>44</v>
      </c>
      <c r="C36" s="2"/>
      <c r="D36" s="2"/>
      <c r="E36" s="2"/>
      <c r="F36" s="143"/>
      <c r="G36" s="220">
        <v>106254</v>
      </c>
      <c r="H36" s="258" t="s">
        <v>662</v>
      </c>
      <c r="I36" s="135"/>
      <c r="J36" s="1" t="s">
        <v>134</v>
      </c>
      <c r="K36" s="21"/>
      <c r="L36" s="21"/>
      <c r="M36" s="21"/>
      <c r="N36" s="11"/>
      <c r="O36" s="21"/>
      <c r="P36" s="21"/>
      <c r="Q36" s="21"/>
      <c r="R36" s="21"/>
      <c r="S36" s="21"/>
      <c r="T36" s="21"/>
      <c r="U36" s="2"/>
      <c r="V36" s="2"/>
      <c r="W36" s="2"/>
      <c r="X36" s="2"/>
      <c r="Y36" s="2"/>
      <c r="Z36" s="2"/>
      <c r="AA36" s="2"/>
    </row>
    <row r="37" spans="1:27" s="5" customFormat="1" ht="25.5">
      <c r="A37" s="29">
        <v>32</v>
      </c>
      <c r="B37" s="133" t="s">
        <v>45</v>
      </c>
      <c r="C37" s="2"/>
      <c r="D37" s="2"/>
      <c r="E37" s="2"/>
      <c r="F37" s="143"/>
      <c r="G37" s="220">
        <v>131254.8</v>
      </c>
      <c r="H37" s="258" t="s">
        <v>662</v>
      </c>
      <c r="I37" s="135"/>
      <c r="J37" s="1" t="s">
        <v>153</v>
      </c>
      <c r="K37" s="21"/>
      <c r="L37" s="21"/>
      <c r="M37" s="21"/>
      <c r="N37" s="11"/>
      <c r="O37" s="21"/>
      <c r="P37" s="21"/>
      <c r="Q37" s="21"/>
      <c r="R37" s="21"/>
      <c r="S37" s="21"/>
      <c r="T37" s="21"/>
      <c r="U37" s="2"/>
      <c r="V37" s="2"/>
      <c r="W37" s="2"/>
      <c r="X37" s="2"/>
      <c r="Y37" s="2"/>
      <c r="Z37" s="2"/>
      <c r="AA37" s="2"/>
    </row>
    <row r="38" spans="1:27" s="5" customFormat="1" ht="25.5">
      <c r="A38" s="29">
        <v>33</v>
      </c>
      <c r="B38" s="133" t="s">
        <v>46</v>
      </c>
      <c r="C38" s="2" t="s">
        <v>47</v>
      </c>
      <c r="D38" s="2" t="s">
        <v>0</v>
      </c>
      <c r="E38" s="2" t="s">
        <v>1</v>
      </c>
      <c r="F38" s="143">
        <v>2013</v>
      </c>
      <c r="G38" s="220">
        <v>617099.03</v>
      </c>
      <c r="H38" s="258" t="s">
        <v>662</v>
      </c>
      <c r="I38" s="135"/>
      <c r="J38" s="1" t="s">
        <v>154</v>
      </c>
      <c r="K38" s="21"/>
      <c r="L38" s="21"/>
      <c r="M38" s="21"/>
      <c r="N38" s="11"/>
      <c r="O38" s="21"/>
      <c r="P38" s="21"/>
      <c r="Q38" s="21"/>
      <c r="R38" s="21"/>
      <c r="S38" s="21"/>
      <c r="T38" s="21"/>
      <c r="U38" s="2"/>
      <c r="V38" s="2"/>
      <c r="W38" s="2"/>
      <c r="X38" s="2"/>
      <c r="Y38" s="2"/>
      <c r="Z38" s="2"/>
      <c r="AA38" s="2"/>
    </row>
    <row r="39" spans="1:27" s="5" customFormat="1" ht="12.75">
      <c r="A39" s="29">
        <v>34</v>
      </c>
      <c r="B39" s="133" t="s">
        <v>48</v>
      </c>
      <c r="C39" s="2" t="s">
        <v>35</v>
      </c>
      <c r="D39" s="2" t="s">
        <v>0</v>
      </c>
      <c r="E39" s="2" t="s">
        <v>1</v>
      </c>
      <c r="F39" s="143"/>
      <c r="G39" s="220">
        <v>4500</v>
      </c>
      <c r="H39" s="258" t="s">
        <v>662</v>
      </c>
      <c r="I39" s="135"/>
      <c r="J39" s="1" t="s">
        <v>155</v>
      </c>
      <c r="K39" s="21"/>
      <c r="L39" s="21"/>
      <c r="M39" s="21"/>
      <c r="N39" s="11"/>
      <c r="O39" s="21"/>
      <c r="P39" s="21"/>
      <c r="Q39" s="21"/>
      <c r="R39" s="21"/>
      <c r="S39" s="21"/>
      <c r="T39" s="21"/>
      <c r="U39" s="2"/>
      <c r="V39" s="2"/>
      <c r="W39" s="2"/>
      <c r="X39" s="2"/>
      <c r="Y39" s="2"/>
      <c r="Z39" s="2"/>
      <c r="AA39" s="2"/>
    </row>
    <row r="40" spans="1:27" s="5" customFormat="1" ht="25.5">
      <c r="A40" s="29">
        <v>35</v>
      </c>
      <c r="B40" s="133" t="s">
        <v>49</v>
      </c>
      <c r="C40" s="2" t="s">
        <v>50</v>
      </c>
      <c r="D40" s="2"/>
      <c r="E40" s="2"/>
      <c r="F40" s="143"/>
      <c r="G40" s="220">
        <v>40000</v>
      </c>
      <c r="H40" s="258" t="s">
        <v>662</v>
      </c>
      <c r="I40" s="135"/>
      <c r="J40" s="1" t="s">
        <v>140</v>
      </c>
      <c r="K40" s="21"/>
      <c r="L40" s="21"/>
      <c r="M40" s="21"/>
      <c r="N40" s="11"/>
      <c r="O40" s="21"/>
      <c r="P40" s="21"/>
      <c r="Q40" s="21"/>
      <c r="R40" s="21"/>
      <c r="S40" s="21"/>
      <c r="T40" s="21"/>
      <c r="U40" s="2"/>
      <c r="V40" s="2"/>
      <c r="W40" s="2"/>
      <c r="X40" s="2"/>
      <c r="Y40" s="2"/>
      <c r="Z40" s="2"/>
      <c r="AA40" s="2"/>
    </row>
    <row r="41" spans="1:27" s="5" customFormat="1" ht="25.5">
      <c r="A41" s="29">
        <v>36</v>
      </c>
      <c r="B41" s="133" t="s">
        <v>51</v>
      </c>
      <c r="C41" s="2" t="s">
        <v>52</v>
      </c>
      <c r="D41" s="2"/>
      <c r="E41" s="2"/>
      <c r="F41" s="143"/>
      <c r="G41" s="220">
        <v>7000</v>
      </c>
      <c r="H41" s="258" t="s">
        <v>662</v>
      </c>
      <c r="I41" s="135"/>
      <c r="J41" s="1" t="s">
        <v>156</v>
      </c>
      <c r="K41" s="21"/>
      <c r="L41" s="21"/>
      <c r="M41" s="21"/>
      <c r="N41" s="11"/>
      <c r="O41" s="21"/>
      <c r="P41" s="21"/>
      <c r="Q41" s="21"/>
      <c r="R41" s="21"/>
      <c r="S41" s="21"/>
      <c r="T41" s="21"/>
      <c r="U41" s="2"/>
      <c r="V41" s="2"/>
      <c r="W41" s="2"/>
      <c r="X41" s="2"/>
      <c r="Y41" s="2"/>
      <c r="Z41" s="2"/>
      <c r="AA41" s="2"/>
    </row>
    <row r="42" spans="1:27" s="5" customFormat="1" ht="25.5">
      <c r="A42" s="29">
        <v>37</v>
      </c>
      <c r="B42" s="133" t="s">
        <v>53</v>
      </c>
      <c r="C42" s="2"/>
      <c r="D42" s="2"/>
      <c r="E42" s="2"/>
      <c r="F42" s="143"/>
      <c r="G42" s="220">
        <v>4091.07</v>
      </c>
      <c r="H42" s="258" t="s">
        <v>662</v>
      </c>
      <c r="I42" s="135"/>
      <c r="J42" s="1" t="s">
        <v>135</v>
      </c>
      <c r="K42" s="21"/>
      <c r="L42" s="21"/>
      <c r="M42" s="21"/>
      <c r="N42" s="11"/>
      <c r="O42" s="21"/>
      <c r="P42" s="21"/>
      <c r="Q42" s="21"/>
      <c r="R42" s="21"/>
      <c r="S42" s="21"/>
      <c r="T42" s="21"/>
      <c r="U42" s="2"/>
      <c r="V42" s="2"/>
      <c r="W42" s="2"/>
      <c r="X42" s="2"/>
      <c r="Y42" s="2"/>
      <c r="Z42" s="2"/>
      <c r="AA42" s="2"/>
    </row>
    <row r="43" spans="1:27" s="5" customFormat="1" ht="25.5">
      <c r="A43" s="29">
        <v>38</v>
      </c>
      <c r="B43" s="133" t="s">
        <v>54</v>
      </c>
      <c r="C43" s="2"/>
      <c r="D43" s="2"/>
      <c r="E43" s="2"/>
      <c r="F43" s="143"/>
      <c r="G43" s="220">
        <v>859.75</v>
      </c>
      <c r="H43" s="258" t="s">
        <v>662</v>
      </c>
      <c r="I43" s="135"/>
      <c r="J43" s="1" t="s">
        <v>135</v>
      </c>
      <c r="K43" s="21"/>
      <c r="L43" s="21"/>
      <c r="M43" s="21"/>
      <c r="N43" s="11"/>
      <c r="O43" s="21"/>
      <c r="P43" s="21"/>
      <c r="Q43" s="21"/>
      <c r="R43" s="21"/>
      <c r="S43" s="21"/>
      <c r="T43" s="21"/>
      <c r="U43" s="2"/>
      <c r="V43" s="2"/>
      <c r="W43" s="2"/>
      <c r="X43" s="2"/>
      <c r="Y43" s="2"/>
      <c r="Z43" s="2"/>
      <c r="AA43" s="2"/>
    </row>
    <row r="44" spans="1:27" s="5" customFormat="1" ht="25.5">
      <c r="A44" s="29">
        <v>39</v>
      </c>
      <c r="B44" s="133" t="s">
        <v>55</v>
      </c>
      <c r="C44" s="2"/>
      <c r="D44" s="2"/>
      <c r="E44" s="2"/>
      <c r="F44" s="143"/>
      <c r="G44" s="220">
        <v>1011.11</v>
      </c>
      <c r="H44" s="258" t="s">
        <v>662</v>
      </c>
      <c r="I44" s="135"/>
      <c r="J44" s="1" t="s">
        <v>135</v>
      </c>
      <c r="K44" s="21"/>
      <c r="L44" s="21"/>
      <c r="M44" s="21"/>
      <c r="N44" s="11"/>
      <c r="O44" s="21"/>
      <c r="P44" s="21"/>
      <c r="Q44" s="21"/>
      <c r="R44" s="21"/>
      <c r="S44" s="21"/>
      <c r="T44" s="21"/>
      <c r="U44" s="2"/>
      <c r="V44" s="2"/>
      <c r="W44" s="2"/>
      <c r="X44" s="2"/>
      <c r="Y44" s="2"/>
      <c r="Z44" s="2"/>
      <c r="AA44" s="2"/>
    </row>
    <row r="45" spans="1:27" s="5" customFormat="1" ht="25.5">
      <c r="A45" s="29">
        <v>40</v>
      </c>
      <c r="B45" s="133" t="s">
        <v>56</v>
      </c>
      <c r="C45" s="2"/>
      <c r="D45" s="2"/>
      <c r="E45" s="2"/>
      <c r="F45" s="143"/>
      <c r="G45" s="220">
        <v>44424.15</v>
      </c>
      <c r="H45" s="258" t="s">
        <v>662</v>
      </c>
      <c r="I45" s="135"/>
      <c r="J45" s="1" t="s">
        <v>135</v>
      </c>
      <c r="K45" s="21"/>
      <c r="L45" s="21"/>
      <c r="M45" s="21"/>
      <c r="N45" s="11"/>
      <c r="O45" s="21"/>
      <c r="P45" s="21"/>
      <c r="Q45" s="21"/>
      <c r="R45" s="21"/>
      <c r="S45" s="21"/>
      <c r="T45" s="21"/>
      <c r="U45" s="2"/>
      <c r="V45" s="2"/>
      <c r="W45" s="2"/>
      <c r="X45" s="2"/>
      <c r="Y45" s="2"/>
      <c r="Z45" s="2"/>
      <c r="AA45" s="2"/>
    </row>
    <row r="46" spans="1:27" s="5" customFormat="1" ht="25.5">
      <c r="A46" s="29">
        <v>41</v>
      </c>
      <c r="B46" s="133" t="s">
        <v>57</v>
      </c>
      <c r="C46" s="2"/>
      <c r="D46" s="2"/>
      <c r="E46" s="2"/>
      <c r="F46" s="143"/>
      <c r="G46" s="220">
        <v>15872.24</v>
      </c>
      <c r="H46" s="258" t="s">
        <v>662</v>
      </c>
      <c r="I46" s="135"/>
      <c r="J46" s="1" t="s">
        <v>135</v>
      </c>
      <c r="K46" s="21"/>
      <c r="L46" s="21"/>
      <c r="M46" s="21"/>
      <c r="N46" s="11"/>
      <c r="O46" s="21"/>
      <c r="P46" s="21"/>
      <c r="Q46" s="21"/>
      <c r="R46" s="21"/>
      <c r="S46" s="21"/>
      <c r="T46" s="21"/>
      <c r="U46" s="2"/>
      <c r="V46" s="2"/>
      <c r="W46" s="2"/>
      <c r="X46" s="2"/>
      <c r="Y46" s="2"/>
      <c r="Z46" s="2"/>
      <c r="AA46" s="2"/>
    </row>
    <row r="47" spans="1:27" s="5" customFormat="1" ht="25.5">
      <c r="A47" s="29">
        <v>42</v>
      </c>
      <c r="B47" s="133" t="s">
        <v>58</v>
      </c>
      <c r="C47" s="2"/>
      <c r="D47" s="2"/>
      <c r="E47" s="2"/>
      <c r="F47" s="143"/>
      <c r="G47" s="220">
        <v>198861.65</v>
      </c>
      <c r="H47" s="258" t="s">
        <v>662</v>
      </c>
      <c r="I47" s="135"/>
      <c r="J47" s="1" t="s">
        <v>135</v>
      </c>
      <c r="K47" s="21"/>
      <c r="L47" s="21"/>
      <c r="M47" s="21"/>
      <c r="N47" s="11"/>
      <c r="O47" s="21"/>
      <c r="P47" s="21"/>
      <c r="Q47" s="21"/>
      <c r="R47" s="21"/>
      <c r="S47" s="21"/>
      <c r="T47" s="21"/>
      <c r="U47" s="2"/>
      <c r="V47" s="2"/>
      <c r="W47" s="2"/>
      <c r="X47" s="2"/>
      <c r="Y47" s="2"/>
      <c r="Z47" s="2"/>
      <c r="AA47" s="2"/>
    </row>
    <row r="48" spans="1:27" s="5" customFormat="1" ht="25.5">
      <c r="A48" s="29">
        <v>43</v>
      </c>
      <c r="B48" s="133" t="s">
        <v>59</v>
      </c>
      <c r="C48" s="2"/>
      <c r="D48" s="2"/>
      <c r="E48" s="2"/>
      <c r="F48" s="143"/>
      <c r="G48" s="220">
        <v>3366.01</v>
      </c>
      <c r="H48" s="258" t="s">
        <v>662</v>
      </c>
      <c r="I48" s="135"/>
      <c r="J48" s="1" t="s">
        <v>135</v>
      </c>
      <c r="K48" s="21"/>
      <c r="L48" s="21"/>
      <c r="M48" s="21"/>
      <c r="N48" s="11"/>
      <c r="O48" s="21"/>
      <c r="P48" s="21"/>
      <c r="Q48" s="21"/>
      <c r="R48" s="21"/>
      <c r="S48" s="21"/>
      <c r="T48" s="21"/>
      <c r="U48" s="2"/>
      <c r="V48" s="2"/>
      <c r="W48" s="2"/>
      <c r="X48" s="2"/>
      <c r="Y48" s="2"/>
      <c r="Z48" s="2"/>
      <c r="AA48" s="2"/>
    </row>
    <row r="49" spans="1:27" s="5" customFormat="1" ht="12.75">
      <c r="A49" s="29">
        <v>44</v>
      </c>
      <c r="B49" s="133" t="s">
        <v>60</v>
      </c>
      <c r="C49" s="2" t="s">
        <v>61</v>
      </c>
      <c r="D49" s="2" t="s">
        <v>0</v>
      </c>
      <c r="E49" s="2" t="s">
        <v>1</v>
      </c>
      <c r="F49" s="143"/>
      <c r="G49" s="220">
        <v>21446</v>
      </c>
      <c r="H49" s="258" t="s">
        <v>662</v>
      </c>
      <c r="I49" s="135"/>
      <c r="J49" s="1" t="s">
        <v>157</v>
      </c>
      <c r="K49" s="21"/>
      <c r="L49" s="21"/>
      <c r="M49" s="21"/>
      <c r="N49" s="11"/>
      <c r="O49" s="21"/>
      <c r="P49" s="21"/>
      <c r="Q49" s="21"/>
      <c r="R49" s="21"/>
      <c r="S49" s="21"/>
      <c r="T49" s="21"/>
      <c r="U49" s="2"/>
      <c r="V49" s="2"/>
      <c r="W49" s="2"/>
      <c r="X49" s="2"/>
      <c r="Y49" s="2"/>
      <c r="Z49" s="2"/>
      <c r="AA49" s="2"/>
    </row>
    <row r="50" spans="1:28" s="5" customFormat="1" ht="12.75">
      <c r="A50" s="29">
        <v>45</v>
      </c>
      <c r="B50" s="133" t="s">
        <v>62</v>
      </c>
      <c r="C50" s="2" t="s">
        <v>63</v>
      </c>
      <c r="D50" s="2" t="s">
        <v>0</v>
      </c>
      <c r="E50" s="2" t="s">
        <v>1</v>
      </c>
      <c r="F50" s="143">
        <v>1958</v>
      </c>
      <c r="G50" s="263">
        <v>211000</v>
      </c>
      <c r="H50" s="257" t="s">
        <v>661</v>
      </c>
      <c r="I50" s="135"/>
      <c r="J50" s="1" t="s">
        <v>158</v>
      </c>
      <c r="K50" s="21"/>
      <c r="L50" s="21"/>
      <c r="M50" s="21"/>
      <c r="N50" s="11"/>
      <c r="O50" s="21"/>
      <c r="P50" s="21"/>
      <c r="Q50" s="21"/>
      <c r="R50" s="21"/>
      <c r="S50" s="21"/>
      <c r="T50" s="21"/>
      <c r="U50" s="2">
        <v>120</v>
      </c>
      <c r="V50" s="2"/>
      <c r="W50" s="2"/>
      <c r="X50" s="2" t="s">
        <v>711</v>
      </c>
      <c r="Y50" s="2"/>
      <c r="Z50" s="2"/>
      <c r="AA50" s="2"/>
      <c r="AB50" s="220"/>
    </row>
    <row r="51" spans="1:28" s="5" customFormat="1" ht="12.75">
      <c r="A51" s="29">
        <v>46</v>
      </c>
      <c r="B51" s="133" t="s">
        <v>64</v>
      </c>
      <c r="C51" s="2" t="s">
        <v>63</v>
      </c>
      <c r="D51" s="2" t="s">
        <v>0</v>
      </c>
      <c r="E51" s="2" t="s">
        <v>1</v>
      </c>
      <c r="F51" s="143">
        <v>1958</v>
      </c>
      <c r="G51" s="264">
        <v>247000</v>
      </c>
      <c r="H51" s="257" t="s">
        <v>661</v>
      </c>
      <c r="I51" s="135"/>
      <c r="J51" s="1" t="s">
        <v>159</v>
      </c>
      <c r="K51" s="21"/>
      <c r="L51" s="21"/>
      <c r="M51" s="21"/>
      <c r="N51" s="11"/>
      <c r="O51" s="21"/>
      <c r="P51" s="21"/>
      <c r="Q51" s="21"/>
      <c r="R51" s="21"/>
      <c r="S51" s="21"/>
      <c r="T51" s="21"/>
      <c r="U51" s="2">
        <v>140</v>
      </c>
      <c r="V51" s="2"/>
      <c r="W51" s="2"/>
      <c r="X51" s="2" t="s">
        <v>711</v>
      </c>
      <c r="Y51" s="2"/>
      <c r="Z51" s="2"/>
      <c r="AA51" s="2"/>
      <c r="AB51" s="220"/>
    </row>
    <row r="52" spans="1:28" s="5" customFormat="1" ht="25.5">
      <c r="A52" s="29">
        <v>47</v>
      </c>
      <c r="B52" s="133" t="s">
        <v>65</v>
      </c>
      <c r="C52" s="2" t="s">
        <v>63</v>
      </c>
      <c r="D52" s="2" t="s">
        <v>0</v>
      </c>
      <c r="E52" s="2" t="s">
        <v>1</v>
      </c>
      <c r="F52" s="143">
        <v>1961</v>
      </c>
      <c r="G52" s="264">
        <v>787000</v>
      </c>
      <c r="H52" s="257" t="s">
        <v>661</v>
      </c>
      <c r="I52" s="135"/>
      <c r="J52" s="1" t="s">
        <v>135</v>
      </c>
      <c r="K52" s="21"/>
      <c r="L52" s="21"/>
      <c r="M52" s="21"/>
      <c r="N52" s="11"/>
      <c r="O52" s="21"/>
      <c r="P52" s="21"/>
      <c r="Q52" s="21"/>
      <c r="R52" s="21"/>
      <c r="S52" s="21"/>
      <c r="T52" s="21"/>
      <c r="U52" s="2">
        <v>250</v>
      </c>
      <c r="V52" s="2"/>
      <c r="W52" s="2"/>
      <c r="X52" s="2" t="s">
        <v>712</v>
      </c>
      <c r="Y52" s="2"/>
      <c r="Z52" s="2"/>
      <c r="AA52" s="2"/>
      <c r="AB52" s="220"/>
    </row>
    <row r="53" spans="1:28" s="5" customFormat="1" ht="12.75">
      <c r="A53" s="29">
        <v>48</v>
      </c>
      <c r="B53" s="133" t="s">
        <v>66</v>
      </c>
      <c r="C53" s="2" t="s">
        <v>63</v>
      </c>
      <c r="D53" s="2" t="s">
        <v>0</v>
      </c>
      <c r="E53" s="2" t="s">
        <v>1</v>
      </c>
      <c r="F53" s="143">
        <v>1962</v>
      </c>
      <c r="G53" s="264">
        <v>590000</v>
      </c>
      <c r="H53" s="257" t="s">
        <v>661</v>
      </c>
      <c r="I53" s="135"/>
      <c r="J53" s="1" t="s">
        <v>137</v>
      </c>
      <c r="K53" s="21"/>
      <c r="L53" s="21"/>
      <c r="M53" s="21"/>
      <c r="N53" s="11"/>
      <c r="O53" s="21"/>
      <c r="P53" s="21"/>
      <c r="Q53" s="21"/>
      <c r="R53" s="21"/>
      <c r="S53" s="21"/>
      <c r="T53" s="21"/>
      <c r="U53" s="2">
        <v>335</v>
      </c>
      <c r="V53" s="2"/>
      <c r="W53" s="2"/>
      <c r="X53" s="2" t="s">
        <v>711</v>
      </c>
      <c r="Y53" s="2"/>
      <c r="Z53" s="2"/>
      <c r="AA53" s="2"/>
      <c r="AB53" s="220"/>
    </row>
    <row r="54" spans="1:28" s="5" customFormat="1" ht="12.75">
      <c r="A54" s="29">
        <v>49</v>
      </c>
      <c r="B54" s="133" t="s">
        <v>67</v>
      </c>
      <c r="C54" s="2" t="s">
        <v>63</v>
      </c>
      <c r="D54" s="2" t="s">
        <v>0</v>
      </c>
      <c r="E54" s="2" t="s">
        <v>1</v>
      </c>
      <c r="F54" s="143">
        <v>1957</v>
      </c>
      <c r="G54" s="264">
        <v>211000</v>
      </c>
      <c r="H54" s="257" t="s">
        <v>661</v>
      </c>
      <c r="I54" s="135"/>
      <c r="J54" s="1" t="s">
        <v>160</v>
      </c>
      <c r="K54" s="21"/>
      <c r="L54" s="21"/>
      <c r="M54" s="21"/>
      <c r="N54" s="11"/>
      <c r="O54" s="21"/>
      <c r="P54" s="21"/>
      <c r="Q54" s="21"/>
      <c r="R54" s="21"/>
      <c r="S54" s="21"/>
      <c r="T54" s="21"/>
      <c r="U54" s="2">
        <v>120</v>
      </c>
      <c r="V54" s="2"/>
      <c r="W54" s="2"/>
      <c r="X54" s="2" t="s">
        <v>711</v>
      </c>
      <c r="Y54" s="2"/>
      <c r="Z54" s="2"/>
      <c r="AA54" s="2"/>
      <c r="AB54" s="220"/>
    </row>
    <row r="55" spans="1:28" s="5" customFormat="1" ht="12.75">
      <c r="A55" s="29">
        <v>50</v>
      </c>
      <c r="B55" s="133" t="s">
        <v>68</v>
      </c>
      <c r="C55" s="2" t="s">
        <v>63</v>
      </c>
      <c r="D55" s="2" t="s">
        <v>0</v>
      </c>
      <c r="E55" s="2" t="s">
        <v>1</v>
      </c>
      <c r="F55" s="143">
        <v>1964</v>
      </c>
      <c r="G55" s="264">
        <v>352000</v>
      </c>
      <c r="H55" s="257" t="s">
        <v>661</v>
      </c>
      <c r="I55" s="135"/>
      <c r="J55" s="1" t="s">
        <v>161</v>
      </c>
      <c r="K55" s="21"/>
      <c r="L55" s="21"/>
      <c r="M55" s="21"/>
      <c r="N55" s="11"/>
      <c r="O55" s="21"/>
      <c r="P55" s="21"/>
      <c r="Q55" s="21"/>
      <c r="R55" s="21"/>
      <c r="S55" s="21"/>
      <c r="T55" s="21"/>
      <c r="U55" s="2">
        <v>200</v>
      </c>
      <c r="V55" s="2"/>
      <c r="W55" s="2"/>
      <c r="X55" s="2" t="s">
        <v>713</v>
      </c>
      <c r="Y55" s="2"/>
      <c r="Z55" s="2"/>
      <c r="AA55" s="2"/>
      <c r="AB55" s="220"/>
    </row>
    <row r="56" spans="1:28" s="5" customFormat="1" ht="25.5">
      <c r="A56" s="29">
        <v>51</v>
      </c>
      <c r="B56" s="133" t="s">
        <v>69</v>
      </c>
      <c r="C56" s="2" t="s">
        <v>63</v>
      </c>
      <c r="D56" s="2" t="s">
        <v>0</v>
      </c>
      <c r="E56" s="2" t="s">
        <v>1</v>
      </c>
      <c r="F56" s="143"/>
      <c r="G56" s="264">
        <v>232000</v>
      </c>
      <c r="H56" s="257" t="s">
        <v>661</v>
      </c>
      <c r="I56" s="135"/>
      <c r="J56" s="1" t="s">
        <v>162</v>
      </c>
      <c r="K56" s="21"/>
      <c r="L56" s="21"/>
      <c r="M56" s="21"/>
      <c r="N56" s="11"/>
      <c r="O56" s="21"/>
      <c r="P56" s="21"/>
      <c r="Q56" s="21"/>
      <c r="R56" s="21"/>
      <c r="S56" s="21"/>
      <c r="T56" s="21"/>
      <c r="U56" s="2">
        <v>132</v>
      </c>
      <c r="V56" s="2"/>
      <c r="W56" s="2"/>
      <c r="X56" s="2" t="s">
        <v>711</v>
      </c>
      <c r="Y56" s="2"/>
      <c r="Z56" s="2"/>
      <c r="AA56" s="2"/>
      <c r="AB56" s="220"/>
    </row>
    <row r="57" spans="1:28" s="5" customFormat="1" ht="12.75">
      <c r="A57" s="29">
        <v>52</v>
      </c>
      <c r="B57" s="133" t="s">
        <v>70</v>
      </c>
      <c r="C57" s="2" t="s">
        <v>63</v>
      </c>
      <c r="D57" s="2" t="s">
        <v>0</v>
      </c>
      <c r="E57" s="2" t="s">
        <v>1</v>
      </c>
      <c r="F57" s="143">
        <v>1962</v>
      </c>
      <c r="G57" s="264">
        <v>405000</v>
      </c>
      <c r="H57" s="257" t="s">
        <v>661</v>
      </c>
      <c r="I57" s="135"/>
      <c r="J57" s="1" t="s">
        <v>163</v>
      </c>
      <c r="K57" s="21"/>
      <c r="L57" s="21"/>
      <c r="M57" s="21"/>
      <c r="N57" s="11"/>
      <c r="O57" s="21"/>
      <c r="P57" s="21"/>
      <c r="Q57" s="21"/>
      <c r="R57" s="21"/>
      <c r="S57" s="21"/>
      <c r="T57" s="21"/>
      <c r="U57" s="2">
        <v>230</v>
      </c>
      <c r="V57" s="2"/>
      <c r="W57" s="2"/>
      <c r="X57" s="2" t="s">
        <v>711</v>
      </c>
      <c r="Y57" s="2"/>
      <c r="Z57" s="2"/>
      <c r="AA57" s="2"/>
      <c r="AB57" s="220"/>
    </row>
    <row r="58" spans="1:28" s="5" customFormat="1" ht="12.75">
      <c r="A58" s="29">
        <v>53</v>
      </c>
      <c r="B58" s="133" t="s">
        <v>71</v>
      </c>
      <c r="C58" s="2" t="s">
        <v>63</v>
      </c>
      <c r="D58" s="2" t="s">
        <v>0</v>
      </c>
      <c r="E58" s="2" t="s">
        <v>1</v>
      </c>
      <c r="F58" s="143">
        <v>1979</v>
      </c>
      <c r="G58" s="264">
        <v>412000</v>
      </c>
      <c r="H58" s="257" t="s">
        <v>661</v>
      </c>
      <c r="I58" s="135"/>
      <c r="J58" s="1" t="s">
        <v>133</v>
      </c>
      <c r="K58" s="21"/>
      <c r="L58" s="21"/>
      <c r="M58" s="21"/>
      <c r="N58" s="11"/>
      <c r="O58" s="21"/>
      <c r="P58" s="21"/>
      <c r="Q58" s="21"/>
      <c r="R58" s="21"/>
      <c r="S58" s="21"/>
      <c r="T58" s="21"/>
      <c r="U58" s="2">
        <v>234</v>
      </c>
      <c r="V58" s="2"/>
      <c r="W58" s="2"/>
      <c r="X58" s="2" t="s">
        <v>711</v>
      </c>
      <c r="Y58" s="2"/>
      <c r="Z58" s="2"/>
      <c r="AA58" s="2"/>
      <c r="AB58" s="220"/>
    </row>
    <row r="59" spans="1:28" s="5" customFormat="1" ht="12.75">
      <c r="A59" s="29">
        <v>54</v>
      </c>
      <c r="B59" s="133" t="s">
        <v>72</v>
      </c>
      <c r="C59" s="2" t="s">
        <v>63</v>
      </c>
      <c r="D59" s="2" t="s">
        <v>0</v>
      </c>
      <c r="E59" s="2" t="s">
        <v>1</v>
      </c>
      <c r="F59" s="143">
        <v>1986</v>
      </c>
      <c r="G59" s="264">
        <v>616000</v>
      </c>
      <c r="H59" s="257" t="s">
        <v>661</v>
      </c>
      <c r="I59" s="135"/>
      <c r="J59" s="1" t="s">
        <v>164</v>
      </c>
      <c r="K59" s="21"/>
      <c r="L59" s="21"/>
      <c r="M59" s="21"/>
      <c r="N59" s="11"/>
      <c r="O59" s="21"/>
      <c r="P59" s="21"/>
      <c r="Q59" s="21"/>
      <c r="R59" s="21"/>
      <c r="S59" s="21"/>
      <c r="T59" s="21"/>
      <c r="U59" s="2">
        <v>350</v>
      </c>
      <c r="V59" s="2"/>
      <c r="W59" s="2"/>
      <c r="X59" s="2" t="s">
        <v>711</v>
      </c>
      <c r="Y59" s="2"/>
      <c r="Z59" s="2"/>
      <c r="AA59" s="2"/>
      <c r="AB59" s="220"/>
    </row>
    <row r="60" spans="1:28" s="5" customFormat="1" ht="12.75">
      <c r="A60" s="29">
        <v>55</v>
      </c>
      <c r="B60" s="133" t="s">
        <v>73</v>
      </c>
      <c r="C60" s="2" t="s">
        <v>63</v>
      </c>
      <c r="D60" s="2" t="s">
        <v>0</v>
      </c>
      <c r="E60" s="2" t="s">
        <v>1</v>
      </c>
      <c r="F60" s="143">
        <v>1987</v>
      </c>
      <c r="G60" s="264">
        <v>493000</v>
      </c>
      <c r="H60" s="257" t="s">
        <v>661</v>
      </c>
      <c r="I60" s="135"/>
      <c r="J60" s="1" t="s">
        <v>165</v>
      </c>
      <c r="K60" s="21"/>
      <c r="L60" s="21"/>
      <c r="M60" s="21"/>
      <c r="N60" s="11"/>
      <c r="O60" s="21"/>
      <c r="P60" s="21"/>
      <c r="Q60" s="21"/>
      <c r="R60" s="21"/>
      <c r="S60" s="21"/>
      <c r="T60" s="21"/>
      <c r="U60" s="2">
        <v>280</v>
      </c>
      <c r="V60" s="2"/>
      <c r="W60" s="2"/>
      <c r="X60" s="2" t="s">
        <v>711</v>
      </c>
      <c r="Y60" s="2"/>
      <c r="Z60" s="2"/>
      <c r="AA60" s="2"/>
      <c r="AB60" s="220"/>
    </row>
    <row r="61" spans="1:27" s="5" customFormat="1" ht="12.75">
      <c r="A61" s="29">
        <v>56</v>
      </c>
      <c r="B61" s="133" t="s">
        <v>72</v>
      </c>
      <c r="C61" s="2" t="s">
        <v>74</v>
      </c>
      <c r="D61" s="2" t="s">
        <v>0</v>
      </c>
      <c r="E61" s="2" t="s">
        <v>1</v>
      </c>
      <c r="F61" s="143"/>
      <c r="G61" s="220">
        <v>20630</v>
      </c>
      <c r="H61" s="258" t="s">
        <v>662</v>
      </c>
      <c r="I61" s="135"/>
      <c r="J61" s="1" t="s">
        <v>164</v>
      </c>
      <c r="K61" s="21"/>
      <c r="L61" s="21"/>
      <c r="M61" s="21"/>
      <c r="N61" s="11"/>
      <c r="O61" s="21"/>
      <c r="P61" s="21"/>
      <c r="Q61" s="21"/>
      <c r="R61" s="21"/>
      <c r="S61" s="21"/>
      <c r="T61" s="21"/>
      <c r="U61" s="2"/>
      <c r="V61" s="2"/>
      <c r="W61" s="2"/>
      <c r="X61" s="2"/>
      <c r="Y61" s="2"/>
      <c r="Z61" s="2"/>
      <c r="AA61" s="2"/>
    </row>
    <row r="62" spans="1:27" s="5" customFormat="1" ht="12.75">
      <c r="A62" s="29">
        <v>57</v>
      </c>
      <c r="B62" s="133" t="s">
        <v>75</v>
      </c>
      <c r="C62" s="2" t="s">
        <v>63</v>
      </c>
      <c r="D62" s="2" t="s">
        <v>0</v>
      </c>
      <c r="E62" s="2" t="s">
        <v>1</v>
      </c>
      <c r="F62" s="143"/>
      <c r="G62" s="220">
        <v>10987</v>
      </c>
      <c r="H62" s="258" t="s">
        <v>662</v>
      </c>
      <c r="I62" s="135"/>
      <c r="J62" s="1" t="s">
        <v>166</v>
      </c>
      <c r="K62" s="21"/>
      <c r="L62" s="21"/>
      <c r="M62" s="21"/>
      <c r="N62" s="11"/>
      <c r="O62" s="21"/>
      <c r="P62" s="21"/>
      <c r="Q62" s="21"/>
      <c r="R62" s="21"/>
      <c r="S62" s="21"/>
      <c r="T62" s="21"/>
      <c r="U62" s="2"/>
      <c r="V62" s="2"/>
      <c r="W62" s="2"/>
      <c r="X62" s="2"/>
      <c r="Y62" s="2"/>
      <c r="Z62" s="2"/>
      <c r="AA62" s="2"/>
    </row>
    <row r="63" spans="1:27" s="5" customFormat="1" ht="25.5">
      <c r="A63" s="29">
        <v>58</v>
      </c>
      <c r="B63" s="133" t="s">
        <v>76</v>
      </c>
      <c r="C63" s="2" t="s">
        <v>52</v>
      </c>
      <c r="D63" s="2"/>
      <c r="E63" s="2"/>
      <c r="F63" s="143"/>
      <c r="G63" s="220">
        <v>2330</v>
      </c>
      <c r="H63" s="258" t="s">
        <v>662</v>
      </c>
      <c r="I63" s="135"/>
      <c r="J63" s="1" t="s">
        <v>134</v>
      </c>
      <c r="K63" s="21"/>
      <c r="L63" s="21"/>
      <c r="M63" s="21"/>
      <c r="N63" s="11"/>
      <c r="O63" s="21"/>
      <c r="P63" s="21"/>
      <c r="Q63" s="21"/>
      <c r="R63" s="21"/>
      <c r="S63" s="21"/>
      <c r="T63" s="21"/>
      <c r="U63" s="2"/>
      <c r="V63" s="2"/>
      <c r="W63" s="2"/>
      <c r="X63" s="2"/>
      <c r="Y63" s="2"/>
      <c r="Z63" s="2"/>
      <c r="AA63" s="2"/>
    </row>
    <row r="64" spans="1:27" s="5" customFormat="1" ht="25.5">
      <c r="A64" s="29">
        <v>59</v>
      </c>
      <c r="B64" s="133" t="s">
        <v>77</v>
      </c>
      <c r="C64" s="2" t="s">
        <v>78</v>
      </c>
      <c r="D64" s="2" t="s">
        <v>0</v>
      </c>
      <c r="E64" s="2" t="s">
        <v>1</v>
      </c>
      <c r="F64" s="143"/>
      <c r="G64" s="220">
        <v>1000</v>
      </c>
      <c r="H64" s="258" t="s">
        <v>662</v>
      </c>
      <c r="I64" s="135"/>
      <c r="J64" s="1" t="s">
        <v>140</v>
      </c>
      <c r="K64" s="21"/>
      <c r="L64" s="21"/>
      <c r="M64" s="21"/>
      <c r="N64" s="11"/>
      <c r="O64" s="21"/>
      <c r="P64" s="21"/>
      <c r="Q64" s="21"/>
      <c r="R64" s="21"/>
      <c r="S64" s="21"/>
      <c r="T64" s="21"/>
      <c r="U64" s="2"/>
      <c r="V64" s="2"/>
      <c r="W64" s="2"/>
      <c r="X64" s="2"/>
      <c r="Y64" s="2"/>
      <c r="Z64" s="2"/>
      <c r="AA64" s="2"/>
    </row>
    <row r="65" spans="1:27" s="5" customFormat="1" ht="25.5">
      <c r="A65" s="29">
        <v>60</v>
      </c>
      <c r="B65" s="133" t="s">
        <v>79</v>
      </c>
      <c r="C65" s="2" t="s">
        <v>21</v>
      </c>
      <c r="D65" s="2" t="s">
        <v>1</v>
      </c>
      <c r="E65" s="2" t="s">
        <v>1</v>
      </c>
      <c r="F65" s="143"/>
      <c r="G65" s="220">
        <v>11639</v>
      </c>
      <c r="H65" s="258" t="s">
        <v>662</v>
      </c>
      <c r="I65" s="135"/>
      <c r="J65" s="1" t="s">
        <v>167</v>
      </c>
      <c r="K65" s="21"/>
      <c r="L65" s="21"/>
      <c r="M65" s="21"/>
      <c r="N65" s="11"/>
      <c r="O65" s="21"/>
      <c r="P65" s="21"/>
      <c r="Q65" s="21"/>
      <c r="R65" s="21"/>
      <c r="S65" s="21"/>
      <c r="T65" s="21"/>
      <c r="U65" s="2"/>
      <c r="V65" s="2"/>
      <c r="W65" s="2"/>
      <c r="X65" s="2"/>
      <c r="Y65" s="2"/>
      <c r="Z65" s="2"/>
      <c r="AA65" s="2"/>
    </row>
    <row r="66" spans="1:27" s="5" customFormat="1" ht="25.5">
      <c r="A66" s="29">
        <v>61</v>
      </c>
      <c r="B66" s="133" t="s">
        <v>80</v>
      </c>
      <c r="C66" s="2" t="s">
        <v>81</v>
      </c>
      <c r="D66" s="2" t="s">
        <v>0</v>
      </c>
      <c r="E66" s="2" t="s">
        <v>1</v>
      </c>
      <c r="F66" s="143">
        <v>2011</v>
      </c>
      <c r="G66" s="220">
        <v>485311.45</v>
      </c>
      <c r="H66" s="258" t="s">
        <v>662</v>
      </c>
      <c r="I66" s="135"/>
      <c r="J66" s="1" t="s">
        <v>168</v>
      </c>
      <c r="K66" s="21"/>
      <c r="L66" s="21"/>
      <c r="M66" s="21"/>
      <c r="N66" s="11"/>
      <c r="O66" s="21"/>
      <c r="P66" s="21"/>
      <c r="Q66" s="21"/>
      <c r="R66" s="21"/>
      <c r="S66" s="21"/>
      <c r="T66" s="21"/>
      <c r="U66" s="2"/>
      <c r="V66" s="2"/>
      <c r="W66" s="2"/>
      <c r="X66" s="2"/>
      <c r="Y66" s="2"/>
      <c r="Z66" s="2"/>
      <c r="AA66" s="2"/>
    </row>
    <row r="67" spans="1:27" s="5" customFormat="1" ht="12.75">
      <c r="A67" s="29">
        <v>62</v>
      </c>
      <c r="B67" s="133" t="s">
        <v>82</v>
      </c>
      <c r="C67" s="2" t="s">
        <v>83</v>
      </c>
      <c r="D67" s="2" t="s">
        <v>0</v>
      </c>
      <c r="E67" s="2" t="s">
        <v>1</v>
      </c>
      <c r="F67" s="143">
        <v>2012</v>
      </c>
      <c r="G67" s="220">
        <v>4182</v>
      </c>
      <c r="H67" s="258" t="s">
        <v>662</v>
      </c>
      <c r="I67" s="135"/>
      <c r="J67" s="1" t="s">
        <v>132</v>
      </c>
      <c r="K67" s="21"/>
      <c r="L67" s="21"/>
      <c r="M67" s="21"/>
      <c r="N67" s="11"/>
      <c r="O67" s="21"/>
      <c r="P67" s="21"/>
      <c r="Q67" s="21"/>
      <c r="R67" s="21"/>
      <c r="S67" s="21"/>
      <c r="T67" s="21"/>
      <c r="U67" s="2"/>
      <c r="V67" s="2"/>
      <c r="W67" s="2"/>
      <c r="X67" s="2"/>
      <c r="Y67" s="2"/>
      <c r="Z67" s="2"/>
      <c r="AA67" s="2"/>
    </row>
    <row r="68" spans="1:27" s="5" customFormat="1" ht="25.5">
      <c r="A68" s="29">
        <v>63</v>
      </c>
      <c r="B68" s="133" t="s">
        <v>84</v>
      </c>
      <c r="C68" s="2" t="s">
        <v>85</v>
      </c>
      <c r="D68" s="2" t="s">
        <v>0</v>
      </c>
      <c r="E68" s="2" t="s">
        <v>0</v>
      </c>
      <c r="F68" s="143" t="s">
        <v>130</v>
      </c>
      <c r="G68" s="220">
        <v>422904</v>
      </c>
      <c r="H68" s="258" t="s">
        <v>662</v>
      </c>
      <c r="I68" s="1" t="s">
        <v>169</v>
      </c>
      <c r="J68" s="1" t="s">
        <v>170</v>
      </c>
      <c r="K68" s="21"/>
      <c r="L68" s="21"/>
      <c r="M68" s="21"/>
      <c r="N68" s="11"/>
      <c r="O68" s="21"/>
      <c r="P68" s="21"/>
      <c r="Q68" s="21"/>
      <c r="R68" s="21"/>
      <c r="S68" s="21"/>
      <c r="T68" s="21"/>
      <c r="U68" s="2"/>
      <c r="V68" s="2"/>
      <c r="W68" s="2"/>
      <c r="X68" s="2"/>
      <c r="Y68" s="2"/>
      <c r="Z68" s="2"/>
      <c r="AA68" s="2"/>
    </row>
    <row r="69" spans="1:27" s="5" customFormat="1" ht="25.5">
      <c r="A69" s="29">
        <v>64</v>
      </c>
      <c r="B69" s="133" t="s">
        <v>86</v>
      </c>
      <c r="C69" s="2" t="s">
        <v>87</v>
      </c>
      <c r="D69" s="2" t="s">
        <v>0</v>
      </c>
      <c r="E69" s="2" t="s">
        <v>1</v>
      </c>
      <c r="F69" s="143" t="s">
        <v>128</v>
      </c>
      <c r="G69" s="220">
        <v>4366.3</v>
      </c>
      <c r="H69" s="258" t="s">
        <v>662</v>
      </c>
      <c r="I69" s="135"/>
      <c r="J69" s="1" t="s">
        <v>131</v>
      </c>
      <c r="K69" s="21"/>
      <c r="L69" s="21"/>
      <c r="M69" s="21"/>
      <c r="N69" s="11"/>
      <c r="O69" s="21"/>
      <c r="P69" s="21"/>
      <c r="Q69" s="21"/>
      <c r="R69" s="21"/>
      <c r="S69" s="21"/>
      <c r="T69" s="21"/>
      <c r="U69" s="2"/>
      <c r="V69" s="2"/>
      <c r="W69" s="2"/>
      <c r="X69" s="2"/>
      <c r="Y69" s="2"/>
      <c r="Z69" s="2"/>
      <c r="AA69" s="2"/>
    </row>
    <row r="70" spans="1:27" s="5" customFormat="1" ht="12.75">
      <c r="A70" s="29">
        <v>65</v>
      </c>
      <c r="B70" s="133" t="s">
        <v>82</v>
      </c>
      <c r="C70" s="2" t="s">
        <v>83</v>
      </c>
      <c r="D70" s="2" t="s">
        <v>0</v>
      </c>
      <c r="E70" s="2" t="s">
        <v>1</v>
      </c>
      <c r="F70" s="143">
        <v>2013</v>
      </c>
      <c r="G70" s="220">
        <v>4649.4</v>
      </c>
      <c r="H70" s="258" t="s">
        <v>662</v>
      </c>
      <c r="I70" s="135"/>
      <c r="J70" s="1" t="s">
        <v>133</v>
      </c>
      <c r="K70" s="21"/>
      <c r="L70" s="21"/>
      <c r="M70" s="21"/>
      <c r="N70" s="11"/>
      <c r="O70" s="21"/>
      <c r="P70" s="21"/>
      <c r="Q70" s="21"/>
      <c r="R70" s="21"/>
      <c r="S70" s="21"/>
      <c r="T70" s="21"/>
      <c r="U70" s="2"/>
      <c r="V70" s="2"/>
      <c r="W70" s="2"/>
      <c r="X70" s="2"/>
      <c r="Y70" s="2"/>
      <c r="Z70" s="2"/>
      <c r="AA70" s="2"/>
    </row>
    <row r="71" spans="1:27" s="5" customFormat="1" ht="12.75">
      <c r="A71" s="29">
        <v>66</v>
      </c>
      <c r="B71" s="133" t="s">
        <v>82</v>
      </c>
      <c r="C71" s="2" t="s">
        <v>83</v>
      </c>
      <c r="D71" s="2" t="s">
        <v>0</v>
      </c>
      <c r="E71" s="2" t="s">
        <v>1</v>
      </c>
      <c r="F71" s="143">
        <v>2013</v>
      </c>
      <c r="G71" s="220">
        <v>4649.4</v>
      </c>
      <c r="H71" s="258" t="s">
        <v>662</v>
      </c>
      <c r="I71" s="135"/>
      <c r="J71" s="1" t="s">
        <v>133</v>
      </c>
      <c r="K71" s="21"/>
      <c r="L71" s="21"/>
      <c r="M71" s="21"/>
      <c r="N71" s="11"/>
      <c r="O71" s="21"/>
      <c r="P71" s="21"/>
      <c r="Q71" s="21"/>
      <c r="R71" s="21"/>
      <c r="S71" s="21"/>
      <c r="T71" s="21"/>
      <c r="U71" s="2"/>
      <c r="V71" s="2"/>
      <c r="W71" s="2"/>
      <c r="X71" s="2"/>
      <c r="Y71" s="2"/>
      <c r="Z71" s="2"/>
      <c r="AA71" s="2"/>
    </row>
    <row r="72" spans="1:27" s="5" customFormat="1" ht="25.5">
      <c r="A72" s="29">
        <v>67</v>
      </c>
      <c r="B72" s="133" t="s">
        <v>88</v>
      </c>
      <c r="C72" s="2" t="s">
        <v>35</v>
      </c>
      <c r="D72" s="2" t="s">
        <v>0</v>
      </c>
      <c r="E72" s="2" t="s">
        <v>1</v>
      </c>
      <c r="F72" s="143"/>
      <c r="G72" s="220">
        <v>2900</v>
      </c>
      <c r="H72" s="258" t="s">
        <v>662</v>
      </c>
      <c r="I72" s="135"/>
      <c r="J72" s="1" t="s">
        <v>148</v>
      </c>
      <c r="K72" s="21"/>
      <c r="L72" s="21"/>
      <c r="M72" s="21"/>
      <c r="N72" s="11"/>
      <c r="O72" s="21"/>
      <c r="P72" s="21"/>
      <c r="Q72" s="21"/>
      <c r="R72" s="21"/>
      <c r="S72" s="21"/>
      <c r="T72" s="21"/>
      <c r="U72" s="2"/>
      <c r="V72" s="2"/>
      <c r="W72" s="2"/>
      <c r="X72" s="2"/>
      <c r="Y72" s="2"/>
      <c r="Z72" s="2"/>
      <c r="AA72" s="2"/>
    </row>
    <row r="73" spans="1:27" s="5" customFormat="1" ht="25.5">
      <c r="A73" s="29">
        <v>68</v>
      </c>
      <c r="B73" s="133" t="s">
        <v>89</v>
      </c>
      <c r="C73" s="2" t="s">
        <v>90</v>
      </c>
      <c r="D73" s="2" t="s">
        <v>0</v>
      </c>
      <c r="E73" s="2" t="s">
        <v>1</v>
      </c>
      <c r="F73" s="143"/>
      <c r="G73" s="220">
        <v>270000</v>
      </c>
      <c r="H73" s="258" t="s">
        <v>662</v>
      </c>
      <c r="I73" s="135"/>
      <c r="J73" s="1" t="s">
        <v>166</v>
      </c>
      <c r="K73" s="21"/>
      <c r="L73" s="21"/>
      <c r="M73" s="21"/>
      <c r="N73" s="11"/>
      <c r="O73" s="21"/>
      <c r="P73" s="21"/>
      <c r="Q73" s="21"/>
      <c r="R73" s="21"/>
      <c r="S73" s="21"/>
      <c r="T73" s="21"/>
      <c r="U73" s="2"/>
      <c r="V73" s="2"/>
      <c r="W73" s="2"/>
      <c r="X73" s="2"/>
      <c r="Y73" s="2"/>
      <c r="Z73" s="2"/>
      <c r="AA73" s="2"/>
    </row>
    <row r="74" spans="1:27" s="5" customFormat="1" ht="25.5">
      <c r="A74" s="29">
        <v>69</v>
      </c>
      <c r="B74" s="133" t="s">
        <v>91</v>
      </c>
      <c r="C74" s="2" t="s">
        <v>92</v>
      </c>
      <c r="D74" s="2" t="s">
        <v>0</v>
      </c>
      <c r="E74" s="2" t="s">
        <v>1</v>
      </c>
      <c r="F74" s="143"/>
      <c r="G74" s="220">
        <v>40860</v>
      </c>
      <c r="H74" s="258" t="s">
        <v>662</v>
      </c>
      <c r="I74" s="135"/>
      <c r="J74" s="1" t="s">
        <v>159</v>
      </c>
      <c r="K74" s="21"/>
      <c r="L74" s="21"/>
      <c r="M74" s="21"/>
      <c r="N74" s="11"/>
      <c r="O74" s="21"/>
      <c r="P74" s="21"/>
      <c r="Q74" s="21"/>
      <c r="R74" s="21"/>
      <c r="S74" s="21"/>
      <c r="T74" s="21"/>
      <c r="U74" s="2"/>
      <c r="V74" s="2"/>
      <c r="W74" s="2"/>
      <c r="X74" s="2"/>
      <c r="Y74" s="2"/>
      <c r="Z74" s="2"/>
      <c r="AA74" s="2"/>
    </row>
    <row r="75" spans="1:27" s="5" customFormat="1" ht="12.75">
      <c r="A75" s="29">
        <v>70</v>
      </c>
      <c r="B75" s="133" t="s">
        <v>93</v>
      </c>
      <c r="C75" s="2" t="s">
        <v>92</v>
      </c>
      <c r="D75" s="2" t="s">
        <v>0</v>
      </c>
      <c r="E75" s="2" t="s">
        <v>1</v>
      </c>
      <c r="F75" s="143"/>
      <c r="G75" s="220">
        <v>25000</v>
      </c>
      <c r="H75" s="258" t="s">
        <v>662</v>
      </c>
      <c r="I75" s="135"/>
      <c r="J75" s="1" t="s">
        <v>136</v>
      </c>
      <c r="K75" s="21"/>
      <c r="L75" s="21"/>
      <c r="M75" s="21"/>
      <c r="N75" s="11"/>
      <c r="O75" s="21"/>
      <c r="P75" s="21"/>
      <c r="Q75" s="21"/>
      <c r="R75" s="21"/>
      <c r="S75" s="21"/>
      <c r="T75" s="21"/>
      <c r="U75" s="2"/>
      <c r="V75" s="2"/>
      <c r="W75" s="2"/>
      <c r="X75" s="2"/>
      <c r="Y75" s="2"/>
      <c r="Z75" s="2"/>
      <c r="AA75" s="2"/>
    </row>
    <row r="76" spans="1:27" s="5" customFormat="1" ht="25.5">
      <c r="A76" s="29">
        <v>71</v>
      </c>
      <c r="B76" s="133" t="s">
        <v>94</v>
      </c>
      <c r="C76" s="2" t="s">
        <v>92</v>
      </c>
      <c r="D76" s="2" t="s">
        <v>0</v>
      </c>
      <c r="E76" s="2" t="s">
        <v>1</v>
      </c>
      <c r="F76" s="143"/>
      <c r="G76" s="220">
        <v>34166.29</v>
      </c>
      <c r="H76" s="258" t="s">
        <v>662</v>
      </c>
      <c r="I76" s="135"/>
      <c r="J76" s="1" t="s">
        <v>153</v>
      </c>
      <c r="K76" s="21"/>
      <c r="L76" s="21"/>
      <c r="M76" s="21"/>
      <c r="N76" s="11"/>
      <c r="O76" s="21"/>
      <c r="P76" s="21"/>
      <c r="Q76" s="21"/>
      <c r="R76" s="21"/>
      <c r="S76" s="21"/>
      <c r="T76" s="21"/>
      <c r="U76" s="2"/>
      <c r="V76" s="2"/>
      <c r="W76" s="2"/>
      <c r="X76" s="2"/>
      <c r="Y76" s="2"/>
      <c r="Z76" s="2"/>
      <c r="AA76" s="2"/>
    </row>
    <row r="77" spans="1:27" s="5" customFormat="1" ht="25.5">
      <c r="A77" s="29">
        <v>72</v>
      </c>
      <c r="B77" s="133" t="s">
        <v>94</v>
      </c>
      <c r="C77" s="2" t="s">
        <v>92</v>
      </c>
      <c r="D77" s="2" t="s">
        <v>0</v>
      </c>
      <c r="E77" s="2" t="s">
        <v>1</v>
      </c>
      <c r="F77" s="143"/>
      <c r="G77" s="220">
        <v>33058</v>
      </c>
      <c r="H77" s="258" t="s">
        <v>662</v>
      </c>
      <c r="I77" s="135"/>
      <c r="J77" s="1" t="s">
        <v>153</v>
      </c>
      <c r="K77" s="21"/>
      <c r="L77" s="21"/>
      <c r="M77" s="21"/>
      <c r="N77" s="11"/>
      <c r="O77" s="21"/>
      <c r="P77" s="21"/>
      <c r="Q77" s="21"/>
      <c r="R77" s="21"/>
      <c r="S77" s="21"/>
      <c r="T77" s="21"/>
      <c r="U77" s="2"/>
      <c r="V77" s="2"/>
      <c r="W77" s="2"/>
      <c r="X77" s="2"/>
      <c r="Y77" s="2"/>
      <c r="Z77" s="2"/>
      <c r="AA77" s="2"/>
    </row>
    <row r="78" spans="1:27" s="5" customFormat="1" ht="25.5">
      <c r="A78" s="29">
        <v>73</v>
      </c>
      <c r="B78" s="133" t="s">
        <v>95</v>
      </c>
      <c r="C78" s="2" t="s">
        <v>92</v>
      </c>
      <c r="D78" s="2" t="s">
        <v>0</v>
      </c>
      <c r="E78" s="2" t="s">
        <v>1</v>
      </c>
      <c r="F78" s="143"/>
      <c r="G78" s="220">
        <v>45000</v>
      </c>
      <c r="H78" s="258" t="s">
        <v>662</v>
      </c>
      <c r="I78" s="135"/>
      <c r="J78" s="1" t="s">
        <v>166</v>
      </c>
      <c r="K78" s="21"/>
      <c r="L78" s="21"/>
      <c r="M78" s="21"/>
      <c r="N78" s="11"/>
      <c r="O78" s="21"/>
      <c r="P78" s="21"/>
      <c r="Q78" s="21"/>
      <c r="R78" s="21"/>
      <c r="S78" s="21"/>
      <c r="T78" s="21"/>
      <c r="U78" s="2"/>
      <c r="V78" s="2"/>
      <c r="W78" s="2"/>
      <c r="X78" s="2"/>
      <c r="Y78" s="2"/>
      <c r="Z78" s="2"/>
      <c r="AA78" s="2"/>
    </row>
    <row r="79" spans="1:27" s="5" customFormat="1" ht="25.5">
      <c r="A79" s="29">
        <v>74</v>
      </c>
      <c r="B79" s="133" t="s">
        <v>96</v>
      </c>
      <c r="C79" s="2" t="s">
        <v>97</v>
      </c>
      <c r="D79" s="2" t="s">
        <v>0</v>
      </c>
      <c r="E79" s="2" t="s">
        <v>1</v>
      </c>
      <c r="F79" s="143"/>
      <c r="G79" s="220">
        <v>6064.65</v>
      </c>
      <c r="H79" s="258" t="s">
        <v>662</v>
      </c>
      <c r="I79" s="135"/>
      <c r="J79" s="1" t="s">
        <v>171</v>
      </c>
      <c r="K79" s="21"/>
      <c r="L79" s="21"/>
      <c r="M79" s="21"/>
      <c r="N79" s="11"/>
      <c r="O79" s="21"/>
      <c r="P79" s="21"/>
      <c r="Q79" s="21"/>
      <c r="R79" s="21"/>
      <c r="S79" s="21"/>
      <c r="T79" s="21"/>
      <c r="U79" s="2"/>
      <c r="V79" s="2"/>
      <c r="W79" s="2"/>
      <c r="X79" s="2"/>
      <c r="Y79" s="2"/>
      <c r="Z79" s="2"/>
      <c r="AA79" s="2"/>
    </row>
    <row r="80" spans="1:27" s="5" customFormat="1" ht="25.5">
      <c r="A80" s="29">
        <v>75</v>
      </c>
      <c r="B80" s="133" t="s">
        <v>96</v>
      </c>
      <c r="C80" s="2" t="s">
        <v>98</v>
      </c>
      <c r="D80" s="2" t="s">
        <v>0</v>
      </c>
      <c r="E80" s="2" t="s">
        <v>1</v>
      </c>
      <c r="F80" s="143"/>
      <c r="G80" s="220">
        <v>1509.8</v>
      </c>
      <c r="H80" s="258" t="s">
        <v>662</v>
      </c>
      <c r="I80" s="135"/>
      <c r="J80" s="1" t="s">
        <v>171</v>
      </c>
      <c r="K80" s="21"/>
      <c r="L80" s="21"/>
      <c r="M80" s="21"/>
      <c r="N80" s="11"/>
      <c r="O80" s="21"/>
      <c r="P80" s="21"/>
      <c r="Q80" s="21"/>
      <c r="R80" s="21"/>
      <c r="S80" s="21"/>
      <c r="T80" s="21"/>
      <c r="U80" s="2"/>
      <c r="V80" s="2"/>
      <c r="W80" s="2"/>
      <c r="X80" s="2"/>
      <c r="Y80" s="2"/>
      <c r="Z80" s="2"/>
      <c r="AA80" s="2"/>
    </row>
    <row r="81" spans="1:27" s="5" customFormat="1" ht="25.5">
      <c r="A81" s="29">
        <v>76</v>
      </c>
      <c r="B81" s="133" t="s">
        <v>99</v>
      </c>
      <c r="C81" s="2" t="s">
        <v>21</v>
      </c>
      <c r="D81" s="2" t="s">
        <v>1</v>
      </c>
      <c r="E81" s="2" t="s">
        <v>1</v>
      </c>
      <c r="F81" s="143"/>
      <c r="G81" s="220">
        <v>263.4</v>
      </c>
      <c r="H81" s="258" t="s">
        <v>662</v>
      </c>
      <c r="I81" s="135"/>
      <c r="J81" s="1" t="s">
        <v>171</v>
      </c>
      <c r="K81" s="21"/>
      <c r="L81" s="21"/>
      <c r="M81" s="21"/>
      <c r="N81" s="11"/>
      <c r="O81" s="21"/>
      <c r="P81" s="21"/>
      <c r="Q81" s="21"/>
      <c r="R81" s="21"/>
      <c r="S81" s="21"/>
      <c r="T81" s="21"/>
      <c r="U81" s="2"/>
      <c r="V81" s="2"/>
      <c r="W81" s="2"/>
      <c r="X81" s="2"/>
      <c r="Y81" s="2"/>
      <c r="Z81" s="2"/>
      <c r="AA81" s="2"/>
    </row>
    <row r="82" spans="1:27" s="5" customFormat="1" ht="25.5">
      <c r="A82" s="29">
        <v>77</v>
      </c>
      <c r="B82" s="133" t="s">
        <v>100</v>
      </c>
      <c r="C82" s="2" t="s">
        <v>101</v>
      </c>
      <c r="D82" s="2" t="s">
        <v>0</v>
      </c>
      <c r="E82" s="2" t="s">
        <v>1</v>
      </c>
      <c r="F82" s="143"/>
      <c r="G82" s="220">
        <v>88645.92</v>
      </c>
      <c r="H82" s="258" t="s">
        <v>662</v>
      </c>
      <c r="I82" s="135"/>
      <c r="J82" s="1" t="s">
        <v>171</v>
      </c>
      <c r="K82" s="21"/>
      <c r="L82" s="21"/>
      <c r="M82" s="21"/>
      <c r="N82" s="11"/>
      <c r="O82" s="21"/>
      <c r="P82" s="21"/>
      <c r="Q82" s="21"/>
      <c r="R82" s="21"/>
      <c r="S82" s="21"/>
      <c r="T82" s="21"/>
      <c r="U82" s="2"/>
      <c r="V82" s="2"/>
      <c r="W82" s="2"/>
      <c r="X82" s="2"/>
      <c r="Y82" s="2"/>
      <c r="Z82" s="2"/>
      <c r="AA82" s="2"/>
    </row>
    <row r="83" spans="1:27" s="5" customFormat="1" ht="25.5">
      <c r="A83" s="29">
        <v>78</v>
      </c>
      <c r="B83" s="133" t="s">
        <v>96</v>
      </c>
      <c r="C83" s="2" t="s">
        <v>101</v>
      </c>
      <c r="D83" s="2" t="s">
        <v>0</v>
      </c>
      <c r="E83" s="2" t="s">
        <v>1</v>
      </c>
      <c r="F83" s="143"/>
      <c r="G83" s="220">
        <v>19643.93</v>
      </c>
      <c r="H83" s="258" t="s">
        <v>662</v>
      </c>
      <c r="I83" s="135"/>
      <c r="J83" s="1" t="s">
        <v>171</v>
      </c>
      <c r="K83" s="21"/>
      <c r="L83" s="21"/>
      <c r="M83" s="21"/>
      <c r="N83" s="11"/>
      <c r="O83" s="21"/>
      <c r="P83" s="21"/>
      <c r="Q83" s="21"/>
      <c r="R83" s="21"/>
      <c r="S83" s="21"/>
      <c r="T83" s="21"/>
      <c r="U83" s="2"/>
      <c r="V83" s="2"/>
      <c r="W83" s="2"/>
      <c r="X83" s="2"/>
      <c r="Y83" s="2"/>
      <c r="Z83" s="2"/>
      <c r="AA83" s="2"/>
    </row>
    <row r="84" spans="1:27" s="5" customFormat="1" ht="25.5">
      <c r="A84" s="29">
        <v>79</v>
      </c>
      <c r="B84" s="133" t="s">
        <v>99</v>
      </c>
      <c r="C84" s="2" t="s">
        <v>101</v>
      </c>
      <c r="D84" s="2" t="s">
        <v>0</v>
      </c>
      <c r="E84" s="2" t="s">
        <v>1</v>
      </c>
      <c r="F84" s="143"/>
      <c r="G84" s="220">
        <v>23820.07</v>
      </c>
      <c r="H84" s="258" t="s">
        <v>662</v>
      </c>
      <c r="I84" s="135"/>
      <c r="J84" s="1" t="s">
        <v>171</v>
      </c>
      <c r="K84" s="21"/>
      <c r="L84" s="21"/>
      <c r="M84" s="21"/>
      <c r="N84" s="11"/>
      <c r="O84" s="21"/>
      <c r="P84" s="21"/>
      <c r="Q84" s="21"/>
      <c r="R84" s="21"/>
      <c r="S84" s="21"/>
      <c r="T84" s="21"/>
      <c r="U84" s="2"/>
      <c r="V84" s="2"/>
      <c r="W84" s="2"/>
      <c r="X84" s="2"/>
      <c r="Y84" s="2"/>
      <c r="Z84" s="2"/>
      <c r="AA84" s="2"/>
    </row>
    <row r="85" spans="1:27" s="5" customFormat="1" ht="25.5">
      <c r="A85" s="29">
        <v>80</v>
      </c>
      <c r="B85" s="133" t="s">
        <v>102</v>
      </c>
      <c r="C85" s="2" t="s">
        <v>101</v>
      </c>
      <c r="D85" s="2" t="s">
        <v>0</v>
      </c>
      <c r="E85" s="2" t="s">
        <v>1</v>
      </c>
      <c r="F85" s="143"/>
      <c r="G85" s="220">
        <v>60515.28</v>
      </c>
      <c r="H85" s="258" t="s">
        <v>662</v>
      </c>
      <c r="I85" s="135"/>
      <c r="J85" s="1" t="s">
        <v>171</v>
      </c>
      <c r="K85" s="21"/>
      <c r="L85" s="21"/>
      <c r="M85" s="21"/>
      <c r="N85" s="11"/>
      <c r="O85" s="21"/>
      <c r="P85" s="21"/>
      <c r="Q85" s="21"/>
      <c r="R85" s="21"/>
      <c r="S85" s="21"/>
      <c r="T85" s="21"/>
      <c r="U85" s="2"/>
      <c r="V85" s="2"/>
      <c r="W85" s="2"/>
      <c r="X85" s="2"/>
      <c r="Y85" s="2"/>
      <c r="Z85" s="2"/>
      <c r="AA85" s="2"/>
    </row>
    <row r="86" spans="1:27" s="5" customFormat="1" ht="25.5">
      <c r="A86" s="29">
        <v>81</v>
      </c>
      <c r="B86" s="133" t="s">
        <v>103</v>
      </c>
      <c r="C86" s="2" t="s">
        <v>101</v>
      </c>
      <c r="D86" s="2" t="s">
        <v>0</v>
      </c>
      <c r="E86" s="2" t="s">
        <v>1</v>
      </c>
      <c r="F86" s="143"/>
      <c r="G86" s="220">
        <v>53092.79</v>
      </c>
      <c r="H86" s="258" t="s">
        <v>662</v>
      </c>
      <c r="I86" s="135"/>
      <c r="J86" s="1" t="s">
        <v>171</v>
      </c>
      <c r="K86" s="21"/>
      <c r="L86" s="21"/>
      <c r="M86" s="21"/>
      <c r="N86" s="11"/>
      <c r="O86" s="21"/>
      <c r="P86" s="21"/>
      <c r="Q86" s="21"/>
      <c r="R86" s="21"/>
      <c r="S86" s="21"/>
      <c r="T86" s="21"/>
      <c r="U86" s="2"/>
      <c r="V86" s="2"/>
      <c r="W86" s="2"/>
      <c r="X86" s="2"/>
      <c r="Y86" s="2"/>
      <c r="Z86" s="2"/>
      <c r="AA86" s="2"/>
    </row>
    <row r="87" spans="1:27" s="5" customFormat="1" ht="25.5">
      <c r="A87" s="29">
        <v>82</v>
      </c>
      <c r="B87" s="133" t="s">
        <v>104</v>
      </c>
      <c r="C87" s="2" t="s">
        <v>101</v>
      </c>
      <c r="D87" s="2" t="s">
        <v>0</v>
      </c>
      <c r="E87" s="2" t="s">
        <v>1</v>
      </c>
      <c r="F87" s="143"/>
      <c r="G87" s="220">
        <v>4886.21</v>
      </c>
      <c r="H87" s="258" t="s">
        <v>662</v>
      </c>
      <c r="I87" s="135"/>
      <c r="J87" s="1" t="s">
        <v>171</v>
      </c>
      <c r="K87" s="21"/>
      <c r="L87" s="21"/>
      <c r="M87" s="21"/>
      <c r="N87" s="11"/>
      <c r="O87" s="21"/>
      <c r="P87" s="21"/>
      <c r="Q87" s="21"/>
      <c r="R87" s="21"/>
      <c r="S87" s="21"/>
      <c r="T87" s="21"/>
      <c r="U87" s="2"/>
      <c r="V87" s="2"/>
      <c r="W87" s="2"/>
      <c r="X87" s="2"/>
      <c r="Y87" s="2"/>
      <c r="Z87" s="2"/>
      <c r="AA87" s="2"/>
    </row>
    <row r="88" spans="1:27" s="5" customFormat="1" ht="25.5">
      <c r="A88" s="29">
        <v>83</v>
      </c>
      <c r="B88" s="133" t="s">
        <v>105</v>
      </c>
      <c r="C88" s="2" t="s">
        <v>101</v>
      </c>
      <c r="D88" s="2" t="s">
        <v>0</v>
      </c>
      <c r="E88" s="2" t="s">
        <v>1</v>
      </c>
      <c r="F88" s="143"/>
      <c r="G88" s="220">
        <v>187122.04</v>
      </c>
      <c r="H88" s="258" t="s">
        <v>662</v>
      </c>
      <c r="I88" s="135"/>
      <c r="J88" s="1" t="s">
        <v>171</v>
      </c>
      <c r="K88" s="21"/>
      <c r="L88" s="21"/>
      <c r="M88" s="21"/>
      <c r="N88" s="11"/>
      <c r="O88" s="21"/>
      <c r="P88" s="21"/>
      <c r="Q88" s="21"/>
      <c r="R88" s="21"/>
      <c r="S88" s="21"/>
      <c r="T88" s="21"/>
      <c r="U88" s="2"/>
      <c r="V88" s="2"/>
      <c r="W88" s="2"/>
      <c r="X88" s="2"/>
      <c r="Y88" s="2"/>
      <c r="Z88" s="2"/>
      <c r="AA88" s="2"/>
    </row>
    <row r="89" spans="1:27" s="5" customFormat="1" ht="25.5">
      <c r="A89" s="29">
        <v>84</v>
      </c>
      <c r="B89" s="133" t="s">
        <v>106</v>
      </c>
      <c r="C89" s="2" t="s">
        <v>101</v>
      </c>
      <c r="D89" s="2" t="s">
        <v>0</v>
      </c>
      <c r="E89" s="2" t="s">
        <v>1</v>
      </c>
      <c r="F89" s="143"/>
      <c r="G89" s="220">
        <v>37632.9</v>
      </c>
      <c r="H89" s="258" t="s">
        <v>662</v>
      </c>
      <c r="I89" s="135"/>
      <c r="J89" s="1" t="s">
        <v>171</v>
      </c>
      <c r="K89" s="21"/>
      <c r="L89" s="21"/>
      <c r="M89" s="21"/>
      <c r="N89" s="11"/>
      <c r="O89" s="21"/>
      <c r="P89" s="21"/>
      <c r="Q89" s="21"/>
      <c r="R89" s="21"/>
      <c r="S89" s="21"/>
      <c r="T89" s="21"/>
      <c r="U89" s="2"/>
      <c r="V89" s="2"/>
      <c r="W89" s="2"/>
      <c r="X89" s="2"/>
      <c r="Y89" s="2"/>
      <c r="Z89" s="2"/>
      <c r="AA89" s="2"/>
    </row>
    <row r="90" spans="1:27" s="5" customFormat="1" ht="25.5">
      <c r="A90" s="29">
        <v>85</v>
      </c>
      <c r="B90" s="133" t="s">
        <v>107</v>
      </c>
      <c r="C90" s="2" t="s">
        <v>101</v>
      </c>
      <c r="D90" s="2" t="s">
        <v>0</v>
      </c>
      <c r="E90" s="2" t="s">
        <v>1</v>
      </c>
      <c r="F90" s="143"/>
      <c r="G90" s="220">
        <v>48272.59</v>
      </c>
      <c r="H90" s="258" t="s">
        <v>662</v>
      </c>
      <c r="I90" s="135"/>
      <c r="J90" s="1" t="s">
        <v>171</v>
      </c>
      <c r="K90" s="21"/>
      <c r="L90" s="21"/>
      <c r="M90" s="21"/>
      <c r="N90" s="11"/>
      <c r="O90" s="21"/>
      <c r="P90" s="21"/>
      <c r="Q90" s="21"/>
      <c r="R90" s="21"/>
      <c r="S90" s="21"/>
      <c r="T90" s="21"/>
      <c r="U90" s="2"/>
      <c r="V90" s="2"/>
      <c r="W90" s="2"/>
      <c r="X90" s="2"/>
      <c r="Y90" s="2"/>
      <c r="Z90" s="2"/>
      <c r="AA90" s="2"/>
    </row>
    <row r="91" spans="1:27" s="5" customFormat="1" ht="25.5">
      <c r="A91" s="29">
        <v>86</v>
      </c>
      <c r="B91" s="133" t="s">
        <v>108</v>
      </c>
      <c r="C91" s="2" t="s">
        <v>101</v>
      </c>
      <c r="D91" s="2" t="s">
        <v>0</v>
      </c>
      <c r="E91" s="2" t="s">
        <v>1</v>
      </c>
      <c r="F91" s="143"/>
      <c r="G91" s="220">
        <v>10223.33</v>
      </c>
      <c r="H91" s="258" t="s">
        <v>662</v>
      </c>
      <c r="I91" s="135"/>
      <c r="J91" s="1" t="s">
        <v>171</v>
      </c>
      <c r="K91" s="21"/>
      <c r="L91" s="21"/>
      <c r="M91" s="21"/>
      <c r="N91" s="11"/>
      <c r="O91" s="21"/>
      <c r="P91" s="21"/>
      <c r="Q91" s="21"/>
      <c r="R91" s="21"/>
      <c r="S91" s="21"/>
      <c r="T91" s="21"/>
      <c r="U91" s="2"/>
      <c r="V91" s="2"/>
      <c r="W91" s="2"/>
      <c r="X91" s="2"/>
      <c r="Y91" s="2"/>
      <c r="Z91" s="2"/>
      <c r="AA91" s="2"/>
    </row>
    <row r="92" spans="1:27" s="5" customFormat="1" ht="12.75">
      <c r="A92" s="29">
        <v>87</v>
      </c>
      <c r="B92" s="133" t="s">
        <v>109</v>
      </c>
      <c r="C92" s="2" t="s">
        <v>110</v>
      </c>
      <c r="D92" s="2" t="s">
        <v>0</v>
      </c>
      <c r="E92" s="2" t="s">
        <v>1</v>
      </c>
      <c r="F92" s="143"/>
      <c r="G92" s="220">
        <v>1000</v>
      </c>
      <c r="H92" s="258" t="s">
        <v>662</v>
      </c>
      <c r="I92" s="135"/>
      <c r="J92" s="1" t="s">
        <v>132</v>
      </c>
      <c r="K92" s="21"/>
      <c r="L92" s="21"/>
      <c r="M92" s="21"/>
      <c r="N92" s="11"/>
      <c r="O92" s="21"/>
      <c r="P92" s="21"/>
      <c r="Q92" s="21"/>
      <c r="R92" s="21"/>
      <c r="S92" s="21"/>
      <c r="T92" s="21"/>
      <c r="U92" s="2"/>
      <c r="V92" s="2"/>
      <c r="W92" s="2"/>
      <c r="X92" s="2"/>
      <c r="Y92" s="2"/>
      <c r="Z92" s="2"/>
      <c r="AA92" s="2"/>
    </row>
    <row r="93" spans="1:27" s="5" customFormat="1" ht="12.75">
      <c r="A93" s="29">
        <v>88</v>
      </c>
      <c r="B93" s="133" t="s">
        <v>111</v>
      </c>
      <c r="C93" s="2"/>
      <c r="D93" s="2" t="s">
        <v>0</v>
      </c>
      <c r="E93" s="2" t="s">
        <v>1</v>
      </c>
      <c r="F93" s="143">
        <v>2008</v>
      </c>
      <c r="G93" s="220">
        <v>549352.29</v>
      </c>
      <c r="H93" s="258" t="s">
        <v>662</v>
      </c>
      <c r="I93" s="135"/>
      <c r="J93" s="1" t="s">
        <v>172</v>
      </c>
      <c r="K93" s="21"/>
      <c r="L93" s="21"/>
      <c r="M93" s="21"/>
      <c r="N93" s="11"/>
      <c r="O93" s="21"/>
      <c r="P93" s="21"/>
      <c r="Q93" s="21"/>
      <c r="R93" s="21"/>
      <c r="S93" s="21"/>
      <c r="T93" s="21"/>
      <c r="U93" s="2"/>
      <c r="V93" s="2"/>
      <c r="W93" s="2"/>
      <c r="X93" s="2"/>
      <c r="Y93" s="2"/>
      <c r="Z93" s="2"/>
      <c r="AA93" s="2"/>
    </row>
    <row r="94" spans="1:27" s="5" customFormat="1" ht="25.5">
      <c r="A94" s="29">
        <v>89</v>
      </c>
      <c r="B94" s="133" t="s">
        <v>112</v>
      </c>
      <c r="C94" s="2" t="s">
        <v>113</v>
      </c>
      <c r="D94" s="2" t="s">
        <v>0</v>
      </c>
      <c r="E94" s="2" t="s">
        <v>1</v>
      </c>
      <c r="F94" s="143">
        <v>2013</v>
      </c>
      <c r="G94" s="220">
        <v>9570908.15</v>
      </c>
      <c r="H94" s="258" t="s">
        <v>662</v>
      </c>
      <c r="I94" s="135"/>
      <c r="J94" s="1" t="s">
        <v>132</v>
      </c>
      <c r="K94" s="21"/>
      <c r="L94" s="21"/>
      <c r="M94" s="21"/>
      <c r="N94" s="11"/>
      <c r="O94" s="21"/>
      <c r="P94" s="21"/>
      <c r="Q94" s="21"/>
      <c r="R94" s="21"/>
      <c r="S94" s="21"/>
      <c r="T94" s="21"/>
      <c r="U94" s="2"/>
      <c r="V94" s="2"/>
      <c r="W94" s="2"/>
      <c r="X94" s="2"/>
      <c r="Y94" s="2"/>
      <c r="Z94" s="2"/>
      <c r="AA94" s="2"/>
    </row>
    <row r="95" spans="1:27" s="5" customFormat="1" ht="12.75">
      <c r="A95" s="29">
        <v>90</v>
      </c>
      <c r="B95" s="133" t="s">
        <v>114</v>
      </c>
      <c r="C95" s="2"/>
      <c r="D95" s="2" t="s">
        <v>0</v>
      </c>
      <c r="E95" s="2" t="s">
        <v>1</v>
      </c>
      <c r="F95" s="143"/>
      <c r="G95" s="220">
        <v>34117</v>
      </c>
      <c r="H95" s="258" t="s">
        <v>662</v>
      </c>
      <c r="I95" s="135"/>
      <c r="J95" s="1" t="s">
        <v>172</v>
      </c>
      <c r="K95" s="21"/>
      <c r="L95" s="21"/>
      <c r="M95" s="21"/>
      <c r="N95" s="11"/>
      <c r="O95" s="21"/>
      <c r="P95" s="21"/>
      <c r="Q95" s="21"/>
      <c r="R95" s="21"/>
      <c r="S95" s="21"/>
      <c r="T95" s="21"/>
      <c r="U95" s="2"/>
      <c r="V95" s="2"/>
      <c r="W95" s="2"/>
      <c r="X95" s="2"/>
      <c r="Y95" s="2"/>
      <c r="Z95" s="2"/>
      <c r="AA95" s="2"/>
    </row>
    <row r="96" spans="1:27" s="5" customFormat="1" ht="38.25">
      <c r="A96" s="29">
        <v>91</v>
      </c>
      <c r="B96" s="133" t="s">
        <v>115</v>
      </c>
      <c r="C96" s="2" t="s">
        <v>546</v>
      </c>
      <c r="D96" s="2" t="s">
        <v>0</v>
      </c>
      <c r="E96" s="2" t="s">
        <v>1</v>
      </c>
      <c r="F96" s="143"/>
      <c r="G96" s="220">
        <v>1169059.21</v>
      </c>
      <c r="H96" s="258" t="s">
        <v>662</v>
      </c>
      <c r="I96" s="135"/>
      <c r="J96" s="1" t="s">
        <v>173</v>
      </c>
      <c r="K96" s="21"/>
      <c r="L96" s="21"/>
      <c r="M96" s="21"/>
      <c r="N96" s="11"/>
      <c r="O96" s="21"/>
      <c r="P96" s="21"/>
      <c r="Q96" s="21"/>
      <c r="R96" s="21"/>
      <c r="S96" s="21"/>
      <c r="T96" s="21"/>
      <c r="U96" s="2"/>
      <c r="V96" s="2"/>
      <c r="W96" s="2"/>
      <c r="X96" s="2"/>
      <c r="Y96" s="2"/>
      <c r="Z96" s="2"/>
      <c r="AA96" s="2"/>
    </row>
    <row r="97" spans="1:27" s="5" customFormat="1" ht="12.75">
      <c r="A97" s="29">
        <v>92</v>
      </c>
      <c r="B97" s="133" t="s">
        <v>114</v>
      </c>
      <c r="C97" s="2"/>
      <c r="D97" s="2" t="s">
        <v>0</v>
      </c>
      <c r="E97" s="2" t="s">
        <v>1</v>
      </c>
      <c r="F97" s="143"/>
      <c r="G97" s="220">
        <v>31515.62</v>
      </c>
      <c r="H97" s="258" t="s">
        <v>662</v>
      </c>
      <c r="I97" s="135"/>
      <c r="J97" s="1" t="s">
        <v>172</v>
      </c>
      <c r="K97" s="21"/>
      <c r="L97" s="21"/>
      <c r="M97" s="21"/>
      <c r="N97" s="11"/>
      <c r="O97" s="21"/>
      <c r="P97" s="21"/>
      <c r="Q97" s="21"/>
      <c r="R97" s="21"/>
      <c r="S97" s="21"/>
      <c r="T97" s="21"/>
      <c r="U97" s="2"/>
      <c r="V97" s="2"/>
      <c r="W97" s="2"/>
      <c r="X97" s="2"/>
      <c r="Y97" s="2"/>
      <c r="Z97" s="2"/>
      <c r="AA97" s="2"/>
    </row>
    <row r="98" spans="1:27" s="5" customFormat="1" ht="25.5">
      <c r="A98" s="29">
        <v>93</v>
      </c>
      <c r="B98" s="133" t="s">
        <v>116</v>
      </c>
      <c r="C98" s="2" t="s">
        <v>546</v>
      </c>
      <c r="D98" s="2" t="s">
        <v>0</v>
      </c>
      <c r="E98" s="2" t="s">
        <v>1</v>
      </c>
      <c r="F98" s="143"/>
      <c r="G98" s="220">
        <v>12000</v>
      </c>
      <c r="H98" s="258" t="s">
        <v>662</v>
      </c>
      <c r="I98" s="135"/>
      <c r="J98" s="1" t="s">
        <v>174</v>
      </c>
      <c r="K98" s="21"/>
      <c r="L98" s="21"/>
      <c r="M98" s="21"/>
      <c r="N98" s="11"/>
      <c r="O98" s="21"/>
      <c r="P98" s="21"/>
      <c r="Q98" s="21"/>
      <c r="R98" s="21"/>
      <c r="S98" s="21"/>
      <c r="T98" s="21"/>
      <c r="U98" s="2"/>
      <c r="V98" s="2"/>
      <c r="W98" s="2"/>
      <c r="X98" s="2"/>
      <c r="Y98" s="2"/>
      <c r="Z98" s="2"/>
      <c r="AA98" s="2"/>
    </row>
    <row r="99" spans="1:27" s="5" customFormat="1" ht="25.5">
      <c r="A99" s="29">
        <v>94</v>
      </c>
      <c r="B99" s="133" t="s">
        <v>117</v>
      </c>
      <c r="C99" s="2" t="s">
        <v>546</v>
      </c>
      <c r="D99" s="2" t="s">
        <v>0</v>
      </c>
      <c r="E99" s="2" t="s">
        <v>1</v>
      </c>
      <c r="F99" s="143"/>
      <c r="G99" s="220">
        <v>10000</v>
      </c>
      <c r="H99" s="258" t="s">
        <v>662</v>
      </c>
      <c r="I99" s="135"/>
      <c r="J99" s="1" t="s">
        <v>174</v>
      </c>
      <c r="K99" s="21"/>
      <c r="L99" s="21"/>
      <c r="M99" s="21"/>
      <c r="N99" s="11"/>
      <c r="O99" s="21"/>
      <c r="P99" s="21"/>
      <c r="Q99" s="21"/>
      <c r="R99" s="21"/>
      <c r="S99" s="21"/>
      <c r="T99" s="21"/>
      <c r="U99" s="2"/>
      <c r="V99" s="2"/>
      <c r="W99" s="2"/>
      <c r="X99" s="2"/>
      <c r="Y99" s="2"/>
      <c r="Z99" s="2"/>
      <c r="AA99" s="2"/>
    </row>
    <row r="100" spans="1:27" s="5" customFormat="1" ht="25.5">
      <c r="A100" s="29">
        <v>95</v>
      </c>
      <c r="B100" s="133" t="s">
        <v>118</v>
      </c>
      <c r="C100" s="2" t="s">
        <v>119</v>
      </c>
      <c r="D100" s="2" t="s">
        <v>0</v>
      </c>
      <c r="E100" s="2" t="s">
        <v>1</v>
      </c>
      <c r="F100" s="143"/>
      <c r="G100" s="220">
        <v>15000</v>
      </c>
      <c r="H100" s="258" t="s">
        <v>662</v>
      </c>
      <c r="I100" s="135"/>
      <c r="J100" s="1" t="s">
        <v>156</v>
      </c>
      <c r="K100" s="21"/>
      <c r="L100" s="21"/>
      <c r="M100" s="21"/>
      <c r="N100" s="11"/>
      <c r="O100" s="21"/>
      <c r="P100" s="21"/>
      <c r="Q100" s="21"/>
      <c r="R100" s="21"/>
      <c r="S100" s="21"/>
      <c r="T100" s="21"/>
      <c r="U100" s="2"/>
      <c r="V100" s="2"/>
      <c r="W100" s="2"/>
      <c r="X100" s="2"/>
      <c r="Y100" s="2"/>
      <c r="Z100" s="2"/>
      <c r="AA100" s="2"/>
    </row>
    <row r="101" spans="1:27" s="5" customFormat="1" ht="25.5">
      <c r="A101" s="29">
        <v>96</v>
      </c>
      <c r="B101" s="133" t="s">
        <v>120</v>
      </c>
      <c r="C101" s="2"/>
      <c r="D101" s="2" t="s">
        <v>0</v>
      </c>
      <c r="E101" s="2" t="s">
        <v>1</v>
      </c>
      <c r="F101" s="143"/>
      <c r="G101" s="220">
        <v>1352</v>
      </c>
      <c r="H101" s="258" t="s">
        <v>662</v>
      </c>
      <c r="I101" s="135"/>
      <c r="J101" s="1" t="s">
        <v>153</v>
      </c>
      <c r="K101" s="21"/>
      <c r="L101" s="21"/>
      <c r="M101" s="21"/>
      <c r="N101" s="11"/>
      <c r="O101" s="21"/>
      <c r="P101" s="21"/>
      <c r="Q101" s="21"/>
      <c r="R101" s="21"/>
      <c r="S101" s="21"/>
      <c r="T101" s="21"/>
      <c r="U101" s="2"/>
      <c r="V101" s="2"/>
      <c r="W101" s="2"/>
      <c r="X101" s="2"/>
      <c r="Y101" s="2"/>
      <c r="Z101" s="2"/>
      <c r="AA101" s="2"/>
    </row>
    <row r="102" spans="1:27" s="5" customFormat="1" ht="12.75">
      <c r="A102" s="29">
        <v>97</v>
      </c>
      <c r="B102" s="133" t="s">
        <v>121</v>
      </c>
      <c r="C102" s="2"/>
      <c r="D102" s="2" t="s">
        <v>0</v>
      </c>
      <c r="E102" s="2" t="s">
        <v>1</v>
      </c>
      <c r="F102" s="143">
        <v>2010</v>
      </c>
      <c r="G102" s="220">
        <v>4058806.13</v>
      </c>
      <c r="H102" s="258" t="s">
        <v>662</v>
      </c>
      <c r="I102" s="135"/>
      <c r="J102" s="1" t="s">
        <v>172</v>
      </c>
      <c r="K102" s="21"/>
      <c r="L102" s="21"/>
      <c r="M102" s="21"/>
      <c r="N102" s="11"/>
      <c r="O102" s="21"/>
      <c r="P102" s="21"/>
      <c r="Q102" s="21"/>
      <c r="R102" s="21"/>
      <c r="S102" s="21"/>
      <c r="T102" s="21"/>
      <c r="U102" s="2"/>
      <c r="V102" s="2"/>
      <c r="W102" s="2"/>
      <c r="X102" s="2"/>
      <c r="Y102" s="2"/>
      <c r="Z102" s="2"/>
      <c r="AA102" s="2"/>
    </row>
    <row r="103" spans="1:27" s="5" customFormat="1" ht="38.25">
      <c r="A103" s="29">
        <v>98</v>
      </c>
      <c r="B103" s="133" t="s">
        <v>122</v>
      </c>
      <c r="C103" s="2"/>
      <c r="D103" s="2" t="s">
        <v>0</v>
      </c>
      <c r="E103" s="2" t="s">
        <v>1</v>
      </c>
      <c r="F103" s="143">
        <v>2010</v>
      </c>
      <c r="G103" s="220">
        <v>960808.32</v>
      </c>
      <c r="H103" s="258" t="s">
        <v>662</v>
      </c>
      <c r="I103" s="135"/>
      <c r="J103" s="1" t="s">
        <v>172</v>
      </c>
      <c r="K103" s="21"/>
      <c r="L103" s="21"/>
      <c r="M103" s="21"/>
      <c r="N103" s="11"/>
      <c r="O103" s="21"/>
      <c r="P103" s="21"/>
      <c r="Q103" s="21"/>
      <c r="R103" s="21"/>
      <c r="S103" s="21"/>
      <c r="T103" s="21"/>
      <c r="U103" s="2"/>
      <c r="V103" s="2"/>
      <c r="W103" s="2"/>
      <c r="X103" s="2"/>
      <c r="Y103" s="2"/>
      <c r="Z103" s="2"/>
      <c r="AA103" s="2"/>
    </row>
    <row r="104" spans="1:27" s="5" customFormat="1" ht="25.5">
      <c r="A104" s="29">
        <v>99</v>
      </c>
      <c r="B104" s="133" t="s">
        <v>123</v>
      </c>
      <c r="C104" s="2"/>
      <c r="D104" s="2" t="s">
        <v>0</v>
      </c>
      <c r="E104" s="2" t="s">
        <v>1</v>
      </c>
      <c r="F104" s="143">
        <v>2010</v>
      </c>
      <c r="G104" s="220">
        <v>1010987.78</v>
      </c>
      <c r="H104" s="258" t="s">
        <v>662</v>
      </c>
      <c r="I104" s="135"/>
      <c r="J104" s="1" t="s">
        <v>172</v>
      </c>
      <c r="K104" s="21"/>
      <c r="L104" s="21"/>
      <c r="M104" s="21"/>
      <c r="N104" s="11"/>
      <c r="O104" s="21"/>
      <c r="P104" s="21"/>
      <c r="Q104" s="21"/>
      <c r="R104" s="21"/>
      <c r="S104" s="21"/>
      <c r="T104" s="21"/>
      <c r="U104" s="2"/>
      <c r="V104" s="2"/>
      <c r="W104" s="2"/>
      <c r="X104" s="2"/>
      <c r="Y104" s="2"/>
      <c r="Z104" s="2"/>
      <c r="AA104" s="2"/>
    </row>
    <row r="105" spans="1:27" s="5" customFormat="1" ht="25.5">
      <c r="A105" s="29">
        <v>100</v>
      </c>
      <c r="B105" s="133" t="s">
        <v>124</v>
      </c>
      <c r="C105" s="2"/>
      <c r="D105" s="2" t="s">
        <v>0</v>
      </c>
      <c r="E105" s="2" t="s">
        <v>1</v>
      </c>
      <c r="F105" s="143">
        <v>2012</v>
      </c>
      <c r="G105" s="220">
        <v>25374.9</v>
      </c>
      <c r="H105" s="258" t="s">
        <v>662</v>
      </c>
      <c r="I105" s="135"/>
      <c r="J105" s="1" t="s">
        <v>175</v>
      </c>
      <c r="K105" s="21"/>
      <c r="L105" s="21"/>
      <c r="M105" s="21"/>
      <c r="N105" s="11"/>
      <c r="O105" s="21"/>
      <c r="P105" s="21"/>
      <c r="Q105" s="21"/>
      <c r="R105" s="21"/>
      <c r="S105" s="21"/>
      <c r="T105" s="21"/>
      <c r="U105" s="2"/>
      <c r="V105" s="2"/>
      <c r="W105" s="2"/>
      <c r="X105" s="2"/>
      <c r="Y105" s="2"/>
      <c r="Z105" s="2"/>
      <c r="AA105" s="2"/>
    </row>
    <row r="106" spans="1:27" s="5" customFormat="1" ht="38.25">
      <c r="A106" s="29">
        <v>101</v>
      </c>
      <c r="B106" s="133" t="s">
        <v>125</v>
      </c>
      <c r="C106" s="2" t="s">
        <v>546</v>
      </c>
      <c r="D106" s="2" t="s">
        <v>0</v>
      </c>
      <c r="E106" s="2" t="s">
        <v>1</v>
      </c>
      <c r="F106" s="143">
        <v>2013</v>
      </c>
      <c r="G106" s="220">
        <v>114802.13</v>
      </c>
      <c r="H106" s="258" t="s">
        <v>662</v>
      </c>
      <c r="I106" s="135"/>
      <c r="J106" s="1" t="s">
        <v>154</v>
      </c>
      <c r="K106" s="21"/>
      <c r="L106" s="21"/>
      <c r="M106" s="21"/>
      <c r="N106" s="11"/>
      <c r="O106" s="21"/>
      <c r="P106" s="21"/>
      <c r="Q106" s="21"/>
      <c r="R106" s="21"/>
      <c r="S106" s="21"/>
      <c r="T106" s="21"/>
      <c r="U106" s="2"/>
      <c r="V106" s="2"/>
      <c r="W106" s="2"/>
      <c r="X106" s="2"/>
      <c r="Y106" s="2"/>
      <c r="Z106" s="2"/>
      <c r="AA106" s="2"/>
    </row>
    <row r="107" spans="1:27" s="5" customFormat="1" ht="12.75">
      <c r="A107" s="29">
        <v>102</v>
      </c>
      <c r="B107" s="133" t="s">
        <v>126</v>
      </c>
      <c r="C107" s="2"/>
      <c r="D107" s="2" t="s">
        <v>0</v>
      </c>
      <c r="E107" s="2" t="s">
        <v>1</v>
      </c>
      <c r="F107" s="143">
        <v>2013</v>
      </c>
      <c r="G107" s="220">
        <v>11999.88</v>
      </c>
      <c r="H107" s="258" t="s">
        <v>662</v>
      </c>
      <c r="I107" s="135"/>
      <c r="J107" s="1" t="s">
        <v>149</v>
      </c>
      <c r="K107" s="21"/>
      <c r="L107" s="21"/>
      <c r="M107" s="21"/>
      <c r="N107" s="11"/>
      <c r="O107" s="21"/>
      <c r="P107" s="21"/>
      <c r="Q107" s="21"/>
      <c r="R107" s="21"/>
      <c r="S107" s="21"/>
      <c r="T107" s="21"/>
      <c r="U107" s="2"/>
      <c r="V107" s="2"/>
      <c r="W107" s="2"/>
      <c r="X107" s="2"/>
      <c r="Y107" s="2"/>
      <c r="Z107" s="2"/>
      <c r="AA107" s="2"/>
    </row>
    <row r="108" spans="1:27" s="5" customFormat="1" ht="12.75">
      <c r="A108" s="29">
        <v>103</v>
      </c>
      <c r="B108" s="133" t="s">
        <v>127</v>
      </c>
      <c r="C108" s="2"/>
      <c r="D108" s="2" t="s">
        <v>0</v>
      </c>
      <c r="E108" s="2" t="s">
        <v>1</v>
      </c>
      <c r="F108" s="143">
        <v>2013</v>
      </c>
      <c r="G108" s="220">
        <v>4206.75</v>
      </c>
      <c r="H108" s="258" t="s">
        <v>662</v>
      </c>
      <c r="I108" s="135"/>
      <c r="J108" s="1" t="s">
        <v>161</v>
      </c>
      <c r="K108" s="21"/>
      <c r="L108" s="21"/>
      <c r="M108" s="21"/>
      <c r="N108" s="11"/>
      <c r="O108" s="21"/>
      <c r="P108" s="21"/>
      <c r="Q108" s="21"/>
      <c r="R108" s="21"/>
      <c r="S108" s="21"/>
      <c r="T108" s="21"/>
      <c r="U108" s="2"/>
      <c r="V108" s="2"/>
      <c r="W108" s="2"/>
      <c r="X108" s="2"/>
      <c r="Y108" s="2"/>
      <c r="Z108" s="2"/>
      <c r="AA108" s="2"/>
    </row>
    <row r="109" spans="1:27" s="16" customFormat="1" ht="12.75">
      <c r="A109" s="278" t="s">
        <v>532</v>
      </c>
      <c r="B109" s="279"/>
      <c r="C109" s="279"/>
      <c r="D109" s="279"/>
      <c r="E109" s="279"/>
      <c r="F109" s="280"/>
      <c r="G109" s="221">
        <f>SUM(G6:G108)</f>
        <v>39630932.17</v>
      </c>
      <c r="H109" s="259"/>
      <c r="I109" s="31"/>
      <c r="J109" s="32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</row>
    <row r="110" spans="1:27" s="52" customFormat="1" ht="13.5" customHeight="1">
      <c r="A110" s="33">
        <v>2</v>
      </c>
      <c r="B110" s="286" t="s">
        <v>339</v>
      </c>
      <c r="C110" s="286"/>
      <c r="D110" s="286"/>
      <c r="E110" s="295"/>
      <c r="F110" s="286"/>
      <c r="G110" s="286"/>
      <c r="H110" s="286"/>
      <c r="I110" s="286"/>
      <c r="J110" s="286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</row>
    <row r="111" spans="1:28" s="47" customFormat="1" ht="12.75">
      <c r="A111" s="29">
        <v>1</v>
      </c>
      <c r="B111" s="20" t="s">
        <v>340</v>
      </c>
      <c r="C111" s="21" t="s">
        <v>341</v>
      </c>
      <c r="D111" s="21" t="s">
        <v>488</v>
      </c>
      <c r="E111" s="21" t="s">
        <v>508</v>
      </c>
      <c r="F111" s="142">
        <v>1992</v>
      </c>
      <c r="G111" s="265">
        <v>930000</v>
      </c>
      <c r="H111" s="266" t="s">
        <v>661</v>
      </c>
      <c r="I111" s="206" t="s">
        <v>342</v>
      </c>
      <c r="J111" s="20" t="s">
        <v>343</v>
      </c>
      <c r="K111" s="20" t="s">
        <v>533</v>
      </c>
      <c r="L111" s="118"/>
      <c r="M111" s="118"/>
      <c r="N111" s="2"/>
      <c r="O111" s="118"/>
      <c r="P111" s="118"/>
      <c r="Q111" s="118"/>
      <c r="R111" s="118"/>
      <c r="S111" s="118"/>
      <c r="T111" s="118"/>
      <c r="U111" s="103"/>
      <c r="V111" s="103">
        <v>441</v>
      </c>
      <c r="W111" s="103"/>
      <c r="X111" s="103">
        <v>1</v>
      </c>
      <c r="Y111" s="103"/>
      <c r="Z111" s="103"/>
      <c r="AA111" s="103"/>
      <c r="AB111" s="205"/>
    </row>
    <row r="112" spans="1:27" s="16" customFormat="1" ht="13.5" customHeight="1">
      <c r="A112" s="278" t="s">
        <v>532</v>
      </c>
      <c r="B112" s="279"/>
      <c r="C112" s="279"/>
      <c r="D112" s="279"/>
      <c r="E112" s="279"/>
      <c r="F112" s="280"/>
      <c r="G112" s="221">
        <f>G111</f>
        <v>930000</v>
      </c>
      <c r="H112" s="261"/>
      <c r="I112" s="30"/>
      <c r="J112" s="30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</row>
    <row r="113" spans="1:27" s="58" customFormat="1" ht="12.75">
      <c r="A113" s="33">
        <v>3</v>
      </c>
      <c r="B113" s="286" t="s">
        <v>392</v>
      </c>
      <c r="C113" s="286"/>
      <c r="D113" s="286"/>
      <c r="E113" s="286"/>
      <c r="F113" s="286"/>
      <c r="G113" s="286"/>
      <c r="H113" s="286"/>
      <c r="I113" s="286"/>
      <c r="J113" s="286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s="4" customFormat="1" ht="25.5">
      <c r="A114" s="29">
        <v>1</v>
      </c>
      <c r="B114" s="214" t="s">
        <v>551</v>
      </c>
      <c r="C114" s="217" t="s">
        <v>552</v>
      </c>
      <c r="D114" s="217" t="s">
        <v>488</v>
      </c>
      <c r="E114" s="217" t="s">
        <v>508</v>
      </c>
      <c r="F114" s="255">
        <v>1968</v>
      </c>
      <c r="G114" s="140">
        <v>1274768</v>
      </c>
      <c r="H114" s="260" t="s">
        <v>662</v>
      </c>
      <c r="I114" s="216" t="s">
        <v>555</v>
      </c>
      <c r="J114" s="214" t="s">
        <v>556</v>
      </c>
      <c r="K114" s="214" t="s">
        <v>559</v>
      </c>
      <c r="L114" s="214" t="s">
        <v>560</v>
      </c>
      <c r="M114" s="214" t="s">
        <v>561</v>
      </c>
      <c r="N114" s="80"/>
      <c r="O114" s="107"/>
      <c r="P114" s="107"/>
      <c r="Q114" s="107"/>
      <c r="R114" s="107"/>
      <c r="S114" s="107"/>
      <c r="T114" s="107"/>
      <c r="U114" s="126"/>
      <c r="V114" s="126"/>
      <c r="W114" s="126"/>
      <c r="X114" s="126"/>
      <c r="Y114" s="126"/>
      <c r="Z114" s="126"/>
      <c r="AA114" s="126"/>
    </row>
    <row r="115" spans="1:27" s="4" customFormat="1" ht="25.5">
      <c r="A115" s="29">
        <v>2</v>
      </c>
      <c r="B115" s="215" t="s">
        <v>553</v>
      </c>
      <c r="C115" s="109" t="s">
        <v>553</v>
      </c>
      <c r="D115" s="217" t="s">
        <v>488</v>
      </c>
      <c r="E115" s="217" t="s">
        <v>508</v>
      </c>
      <c r="F115" s="256">
        <v>2004</v>
      </c>
      <c r="G115" s="140">
        <v>90270.45</v>
      </c>
      <c r="H115" s="260" t="s">
        <v>662</v>
      </c>
      <c r="I115" s="215" t="s">
        <v>557</v>
      </c>
      <c r="J115" s="215" t="s">
        <v>556</v>
      </c>
      <c r="K115" s="215" t="s">
        <v>562</v>
      </c>
      <c r="L115" s="215"/>
      <c r="M115" s="215" t="s">
        <v>563</v>
      </c>
      <c r="N115" s="2"/>
      <c r="O115" s="109"/>
      <c r="P115" s="109"/>
      <c r="Q115" s="109"/>
      <c r="R115" s="109"/>
      <c r="S115" s="109"/>
      <c r="T115" s="109"/>
      <c r="U115" s="127"/>
      <c r="V115" s="127"/>
      <c r="W115" s="127"/>
      <c r="X115" s="127"/>
      <c r="Y115" s="127"/>
      <c r="Z115" s="127"/>
      <c r="AA115" s="127"/>
    </row>
    <row r="116" spans="1:27" s="4" customFormat="1" ht="25.5">
      <c r="A116" s="29">
        <v>3</v>
      </c>
      <c r="B116" s="215" t="s">
        <v>554</v>
      </c>
      <c r="C116" s="109" t="s">
        <v>552</v>
      </c>
      <c r="D116" s="217" t="s">
        <v>488</v>
      </c>
      <c r="E116" s="217" t="s">
        <v>508</v>
      </c>
      <c r="F116" s="256">
        <v>1999</v>
      </c>
      <c r="G116" s="140">
        <v>366148.33</v>
      </c>
      <c r="H116" s="260" t="s">
        <v>662</v>
      </c>
      <c r="I116" s="215" t="s">
        <v>557</v>
      </c>
      <c r="J116" s="215" t="s">
        <v>558</v>
      </c>
      <c r="K116" s="215" t="s">
        <v>564</v>
      </c>
      <c r="L116" s="215"/>
      <c r="M116" s="215" t="s">
        <v>565</v>
      </c>
      <c r="N116" s="2"/>
      <c r="O116" s="109"/>
      <c r="P116" s="109"/>
      <c r="Q116" s="109"/>
      <c r="R116" s="109"/>
      <c r="S116" s="109"/>
      <c r="T116" s="109"/>
      <c r="U116" s="127"/>
      <c r="V116" s="127"/>
      <c r="W116" s="127"/>
      <c r="X116" s="127"/>
      <c r="Y116" s="127"/>
      <c r="Z116" s="127"/>
      <c r="AA116" s="127"/>
    </row>
    <row r="117" spans="1:27" s="61" customFormat="1" ht="12.75">
      <c r="A117" s="281" t="s">
        <v>532</v>
      </c>
      <c r="B117" s="281"/>
      <c r="C117" s="281"/>
      <c r="D117" s="281"/>
      <c r="E117" s="281"/>
      <c r="F117" s="281"/>
      <c r="G117" s="222">
        <f>SUM(G114:G116)</f>
        <v>1731186.78</v>
      </c>
      <c r="H117" s="262"/>
      <c r="I117" s="59"/>
      <c r="J117" s="59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</row>
    <row r="118" spans="1:27" s="58" customFormat="1" ht="12.75">
      <c r="A118" s="33">
        <v>5</v>
      </c>
      <c r="B118" s="286" t="s">
        <v>394</v>
      </c>
      <c r="C118" s="286"/>
      <c r="D118" s="286"/>
      <c r="E118" s="286"/>
      <c r="F118" s="286"/>
      <c r="G118" s="286"/>
      <c r="H118" s="286"/>
      <c r="I118" s="286"/>
      <c r="J118" s="286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8" s="4" customFormat="1" ht="25.5">
      <c r="A119" s="29">
        <v>1</v>
      </c>
      <c r="B119" s="20" t="s">
        <v>413</v>
      </c>
      <c r="C119" s="21" t="s">
        <v>450</v>
      </c>
      <c r="D119" s="21" t="s">
        <v>488</v>
      </c>
      <c r="E119" s="21" t="s">
        <v>508</v>
      </c>
      <c r="F119" s="142">
        <v>1928</v>
      </c>
      <c r="G119" s="267">
        <v>2290000</v>
      </c>
      <c r="H119" s="266" t="s">
        <v>661</v>
      </c>
      <c r="I119" s="106"/>
      <c r="J119" s="20" t="s">
        <v>427</v>
      </c>
      <c r="K119" s="20" t="s">
        <v>700</v>
      </c>
      <c r="L119" s="20" t="s">
        <v>701</v>
      </c>
      <c r="M119" s="20" t="s">
        <v>702</v>
      </c>
      <c r="N119" s="20" t="s">
        <v>508</v>
      </c>
      <c r="O119" s="20" t="s">
        <v>703</v>
      </c>
      <c r="P119" s="20" t="s">
        <v>704</v>
      </c>
      <c r="Q119" s="20" t="s">
        <v>704</v>
      </c>
      <c r="R119" s="20" t="s">
        <v>705</v>
      </c>
      <c r="S119" s="20" t="s">
        <v>706</v>
      </c>
      <c r="T119" s="20" t="s">
        <v>704</v>
      </c>
      <c r="U119" s="254"/>
      <c r="V119" s="250">
        <v>1340</v>
      </c>
      <c r="W119" s="248"/>
      <c r="X119" s="248">
        <v>3</v>
      </c>
      <c r="Y119" s="248" t="s">
        <v>508</v>
      </c>
      <c r="Z119" s="248" t="s">
        <v>488</v>
      </c>
      <c r="AA119" s="248" t="s">
        <v>508</v>
      </c>
      <c r="AB119" s="223"/>
    </row>
    <row r="120" spans="1:28" s="4" customFormat="1" ht="25.5">
      <c r="A120" s="29">
        <v>2</v>
      </c>
      <c r="B120" s="20" t="s">
        <v>414</v>
      </c>
      <c r="C120" s="21" t="s">
        <v>450</v>
      </c>
      <c r="D120" s="21" t="s">
        <v>488</v>
      </c>
      <c r="E120" s="21" t="s">
        <v>508</v>
      </c>
      <c r="F120" s="143">
        <v>1968</v>
      </c>
      <c r="G120" s="267">
        <v>3982000</v>
      </c>
      <c r="H120" s="266" t="s">
        <v>661</v>
      </c>
      <c r="I120" s="108"/>
      <c r="J120" s="20" t="s">
        <v>428</v>
      </c>
      <c r="K120" s="1" t="s">
        <v>707</v>
      </c>
      <c r="L120" s="1" t="s">
        <v>708</v>
      </c>
      <c r="M120" s="1" t="s">
        <v>709</v>
      </c>
      <c r="N120" s="1" t="s">
        <v>508</v>
      </c>
      <c r="O120" s="1" t="s">
        <v>710</v>
      </c>
      <c r="P120" s="1" t="s">
        <v>704</v>
      </c>
      <c r="Q120" s="20" t="s">
        <v>704</v>
      </c>
      <c r="R120" s="20" t="s">
        <v>705</v>
      </c>
      <c r="S120" s="20" t="s">
        <v>706</v>
      </c>
      <c r="T120" s="20" t="s">
        <v>704</v>
      </c>
      <c r="U120" s="254"/>
      <c r="V120" s="251">
        <v>2330</v>
      </c>
      <c r="W120" s="219"/>
      <c r="X120" s="219">
        <v>3</v>
      </c>
      <c r="Y120" s="248" t="s">
        <v>508</v>
      </c>
      <c r="Z120" s="248" t="s">
        <v>488</v>
      </c>
      <c r="AA120" s="248" t="s">
        <v>508</v>
      </c>
      <c r="AB120" s="140"/>
    </row>
    <row r="121" spans="1:28" s="4" customFormat="1" ht="25.5">
      <c r="A121" s="29">
        <v>3</v>
      </c>
      <c r="B121" s="1" t="s">
        <v>415</v>
      </c>
      <c r="C121" s="21" t="s">
        <v>450</v>
      </c>
      <c r="D121" s="21" t="s">
        <v>488</v>
      </c>
      <c r="E121" s="21" t="s">
        <v>508</v>
      </c>
      <c r="F121" s="143">
        <v>1961</v>
      </c>
      <c r="G121" s="267">
        <v>1767000</v>
      </c>
      <c r="H121" s="266" t="s">
        <v>661</v>
      </c>
      <c r="I121" s="108"/>
      <c r="J121" s="1" t="s">
        <v>154</v>
      </c>
      <c r="K121" s="1" t="s">
        <v>707</v>
      </c>
      <c r="L121" s="1" t="s">
        <v>708</v>
      </c>
      <c r="M121" s="1" t="s">
        <v>709</v>
      </c>
      <c r="N121" s="1" t="s">
        <v>508</v>
      </c>
      <c r="O121" s="1" t="s">
        <v>710</v>
      </c>
      <c r="P121" s="1" t="s">
        <v>704</v>
      </c>
      <c r="Q121" s="20" t="s">
        <v>704</v>
      </c>
      <c r="R121" s="20" t="s">
        <v>705</v>
      </c>
      <c r="S121" s="20" t="s">
        <v>706</v>
      </c>
      <c r="T121" s="20" t="s">
        <v>704</v>
      </c>
      <c r="U121" s="254"/>
      <c r="V121" s="251">
        <v>971</v>
      </c>
      <c r="W121" s="219"/>
      <c r="X121" s="219">
        <v>2</v>
      </c>
      <c r="Y121" s="248" t="s">
        <v>508</v>
      </c>
      <c r="Z121" s="248" t="s">
        <v>488</v>
      </c>
      <c r="AA121" s="248" t="s">
        <v>508</v>
      </c>
      <c r="AB121" s="140"/>
    </row>
    <row r="122" spans="1:28" s="4" customFormat="1" ht="25.5">
      <c r="A122" s="29">
        <v>4</v>
      </c>
      <c r="B122" s="1" t="s">
        <v>416</v>
      </c>
      <c r="C122" s="21" t="s">
        <v>450</v>
      </c>
      <c r="D122" s="21" t="s">
        <v>488</v>
      </c>
      <c r="E122" s="21" t="s">
        <v>508</v>
      </c>
      <c r="F122" s="143">
        <v>1963</v>
      </c>
      <c r="G122" s="267">
        <v>2403000</v>
      </c>
      <c r="H122" s="266" t="s">
        <v>661</v>
      </c>
      <c r="I122" s="108"/>
      <c r="J122" s="1" t="s">
        <v>133</v>
      </c>
      <c r="K122" s="1" t="s">
        <v>707</v>
      </c>
      <c r="L122" s="1" t="s">
        <v>708</v>
      </c>
      <c r="M122" s="1" t="s">
        <v>709</v>
      </c>
      <c r="N122" s="1" t="s">
        <v>508</v>
      </c>
      <c r="O122" s="1" t="s">
        <v>710</v>
      </c>
      <c r="P122" s="1" t="s">
        <v>704</v>
      </c>
      <c r="Q122" s="20" t="s">
        <v>704</v>
      </c>
      <c r="R122" s="20" t="s">
        <v>705</v>
      </c>
      <c r="S122" s="20" t="s">
        <v>706</v>
      </c>
      <c r="T122" s="20" t="s">
        <v>704</v>
      </c>
      <c r="U122" s="254"/>
      <c r="V122" s="251">
        <v>1320</v>
      </c>
      <c r="W122" s="219"/>
      <c r="X122" s="219">
        <v>2</v>
      </c>
      <c r="Y122" s="248" t="s">
        <v>508</v>
      </c>
      <c r="Z122" s="248" t="s">
        <v>488</v>
      </c>
      <c r="AA122" s="248" t="s">
        <v>508</v>
      </c>
      <c r="AB122" s="140"/>
    </row>
    <row r="123" spans="1:28" s="4" customFormat="1" ht="25.5">
      <c r="A123" s="29">
        <v>5</v>
      </c>
      <c r="B123" s="1" t="s">
        <v>415</v>
      </c>
      <c r="C123" s="21" t="s">
        <v>450</v>
      </c>
      <c r="D123" s="21" t="s">
        <v>488</v>
      </c>
      <c r="E123" s="21" t="s">
        <v>508</v>
      </c>
      <c r="F123" s="143">
        <v>1961</v>
      </c>
      <c r="G123" s="267">
        <v>1866000</v>
      </c>
      <c r="H123" s="266" t="s">
        <v>661</v>
      </c>
      <c r="I123" s="108"/>
      <c r="J123" s="1" t="s">
        <v>163</v>
      </c>
      <c r="K123" s="1" t="s">
        <v>707</v>
      </c>
      <c r="L123" s="1" t="s">
        <v>708</v>
      </c>
      <c r="M123" s="1" t="s">
        <v>709</v>
      </c>
      <c r="N123" s="1" t="s">
        <v>508</v>
      </c>
      <c r="O123" s="1" t="s">
        <v>710</v>
      </c>
      <c r="P123" s="1" t="s">
        <v>704</v>
      </c>
      <c r="Q123" s="20" t="s">
        <v>704</v>
      </c>
      <c r="R123" s="20" t="s">
        <v>705</v>
      </c>
      <c r="S123" s="20" t="s">
        <v>706</v>
      </c>
      <c r="T123" s="20" t="s">
        <v>704</v>
      </c>
      <c r="U123" s="254"/>
      <c r="V123" s="251">
        <v>1025</v>
      </c>
      <c r="W123" s="219"/>
      <c r="X123" s="219">
        <v>2</v>
      </c>
      <c r="Y123" s="248" t="s">
        <v>508</v>
      </c>
      <c r="Z123" s="248" t="s">
        <v>488</v>
      </c>
      <c r="AA123" s="248" t="s">
        <v>508</v>
      </c>
      <c r="AB123" s="140"/>
    </row>
    <row r="124" spans="1:28" s="4" customFormat="1" ht="25.5">
      <c r="A124" s="29">
        <v>6</v>
      </c>
      <c r="B124" s="1" t="s">
        <v>415</v>
      </c>
      <c r="C124" s="21" t="s">
        <v>450</v>
      </c>
      <c r="D124" s="21" t="s">
        <v>488</v>
      </c>
      <c r="E124" s="21" t="s">
        <v>508</v>
      </c>
      <c r="F124" s="143">
        <v>1966</v>
      </c>
      <c r="G124" s="267">
        <v>1820000</v>
      </c>
      <c r="H124" s="266" t="s">
        <v>661</v>
      </c>
      <c r="I124" s="108"/>
      <c r="J124" s="1" t="s">
        <v>164</v>
      </c>
      <c r="K124" s="1" t="s">
        <v>707</v>
      </c>
      <c r="L124" s="1" t="s">
        <v>708</v>
      </c>
      <c r="M124" s="1" t="s">
        <v>709</v>
      </c>
      <c r="N124" s="1" t="s">
        <v>508</v>
      </c>
      <c r="O124" s="1" t="s">
        <v>710</v>
      </c>
      <c r="P124" s="1" t="s">
        <v>704</v>
      </c>
      <c r="Q124" s="20" t="s">
        <v>704</v>
      </c>
      <c r="R124" s="20" t="s">
        <v>705</v>
      </c>
      <c r="S124" s="20" t="s">
        <v>706</v>
      </c>
      <c r="T124" s="20" t="s">
        <v>704</v>
      </c>
      <c r="U124" s="254"/>
      <c r="V124" s="251">
        <v>1000</v>
      </c>
      <c r="W124" s="219"/>
      <c r="X124" s="219">
        <v>2</v>
      </c>
      <c r="Y124" s="248" t="s">
        <v>508</v>
      </c>
      <c r="Z124" s="248" t="s">
        <v>488</v>
      </c>
      <c r="AA124" s="248" t="s">
        <v>508</v>
      </c>
      <c r="AB124" s="140"/>
    </row>
    <row r="125" spans="1:27" s="5" customFormat="1" ht="25.5">
      <c r="A125" s="29">
        <v>7</v>
      </c>
      <c r="B125" s="1" t="s">
        <v>417</v>
      </c>
      <c r="C125" s="21" t="s">
        <v>450</v>
      </c>
      <c r="D125" s="21" t="s">
        <v>488</v>
      </c>
      <c r="E125" s="21" t="s">
        <v>508</v>
      </c>
      <c r="F125" s="143">
        <v>1997</v>
      </c>
      <c r="G125" s="140">
        <v>2991800</v>
      </c>
      <c r="H125" s="260" t="s">
        <v>662</v>
      </c>
      <c r="I125" s="108"/>
      <c r="J125" s="1" t="s">
        <v>429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19"/>
      <c r="V125" s="251"/>
      <c r="W125" s="219"/>
      <c r="X125" s="219"/>
      <c r="Y125" s="219"/>
      <c r="Z125" s="219"/>
      <c r="AA125" s="219"/>
    </row>
    <row r="126" spans="1:28" s="4" customFormat="1" ht="25.5">
      <c r="A126" s="29">
        <v>8</v>
      </c>
      <c r="B126" s="1" t="s">
        <v>418</v>
      </c>
      <c r="C126" s="2" t="s">
        <v>419</v>
      </c>
      <c r="D126" s="2" t="s">
        <v>426</v>
      </c>
      <c r="E126" s="21" t="s">
        <v>508</v>
      </c>
      <c r="F126" s="143">
        <v>1971</v>
      </c>
      <c r="G126" s="264">
        <v>1991000</v>
      </c>
      <c r="H126" s="266" t="s">
        <v>661</v>
      </c>
      <c r="I126" s="108"/>
      <c r="J126" s="1" t="s">
        <v>430</v>
      </c>
      <c r="K126" s="1" t="s">
        <v>707</v>
      </c>
      <c r="L126" s="1" t="s">
        <v>708</v>
      </c>
      <c r="M126" s="1" t="s">
        <v>709</v>
      </c>
      <c r="N126" s="1" t="s">
        <v>508</v>
      </c>
      <c r="O126" s="1" t="s">
        <v>710</v>
      </c>
      <c r="P126" s="1" t="s">
        <v>704</v>
      </c>
      <c r="Q126" s="20" t="s">
        <v>704</v>
      </c>
      <c r="R126" s="20" t="s">
        <v>705</v>
      </c>
      <c r="S126" s="20" t="s">
        <v>706</v>
      </c>
      <c r="T126" s="20" t="s">
        <v>704</v>
      </c>
      <c r="U126" s="254"/>
      <c r="V126" s="251">
        <v>659</v>
      </c>
      <c r="W126" s="219"/>
      <c r="X126" s="219">
        <v>1</v>
      </c>
      <c r="Y126" s="248" t="s">
        <v>508</v>
      </c>
      <c r="Z126" s="248" t="s">
        <v>488</v>
      </c>
      <c r="AA126" s="248" t="s">
        <v>508</v>
      </c>
      <c r="AB126" s="140"/>
    </row>
    <row r="127" spans="1:27" s="4" customFormat="1" ht="25.5">
      <c r="A127" s="29">
        <v>9</v>
      </c>
      <c r="B127" s="1" t="s">
        <v>420</v>
      </c>
      <c r="C127" s="2" t="s">
        <v>419</v>
      </c>
      <c r="D127" s="2" t="s">
        <v>488</v>
      </c>
      <c r="E127" s="21" t="s">
        <v>508</v>
      </c>
      <c r="F127" s="143">
        <v>2010</v>
      </c>
      <c r="G127" s="140">
        <v>960808</v>
      </c>
      <c r="H127" s="260" t="s">
        <v>662</v>
      </c>
      <c r="I127" s="108"/>
      <c r="J127" s="1" t="s">
        <v>430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8"/>
      <c r="V127" s="252"/>
      <c r="W127" s="127"/>
      <c r="X127" s="127"/>
      <c r="Y127" s="127"/>
      <c r="Z127" s="127"/>
      <c r="AA127" s="127"/>
    </row>
    <row r="128" spans="1:27" s="4" customFormat="1" ht="25.5">
      <c r="A128" s="29">
        <v>10</v>
      </c>
      <c r="B128" s="1" t="s">
        <v>421</v>
      </c>
      <c r="C128" s="2" t="s">
        <v>450</v>
      </c>
      <c r="D128" s="2" t="s">
        <v>488</v>
      </c>
      <c r="E128" s="21" t="s">
        <v>508</v>
      </c>
      <c r="F128" s="143">
        <v>1972</v>
      </c>
      <c r="G128" s="140">
        <v>245269</v>
      </c>
      <c r="H128" s="260" t="s">
        <v>662</v>
      </c>
      <c r="I128" s="108"/>
      <c r="J128" s="20" t="s">
        <v>427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53"/>
      <c r="V128" s="127"/>
      <c r="W128" s="127"/>
      <c r="X128" s="127"/>
      <c r="Y128" s="127"/>
      <c r="Z128" s="127"/>
      <c r="AA128" s="127"/>
    </row>
    <row r="129" spans="1:27" s="4" customFormat="1" ht="12.75">
      <c r="A129" s="29">
        <v>11</v>
      </c>
      <c r="B129" s="1" t="s">
        <v>422</v>
      </c>
      <c r="C129" s="2" t="s">
        <v>450</v>
      </c>
      <c r="D129" s="2" t="s">
        <v>488</v>
      </c>
      <c r="E129" s="21" t="s">
        <v>508</v>
      </c>
      <c r="F129" s="143">
        <v>1980</v>
      </c>
      <c r="G129" s="140">
        <v>52597</v>
      </c>
      <c r="H129" s="260" t="s">
        <v>662</v>
      </c>
      <c r="I129" s="108"/>
      <c r="J129" s="1" t="s">
        <v>163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27"/>
      <c r="V129" s="127"/>
      <c r="W129" s="127"/>
      <c r="X129" s="127"/>
      <c r="Y129" s="127"/>
      <c r="Z129" s="127"/>
      <c r="AA129" s="127"/>
    </row>
    <row r="130" spans="1:27" s="4" customFormat="1" ht="12.75">
      <c r="A130" s="29">
        <v>12</v>
      </c>
      <c r="B130" s="1" t="s">
        <v>423</v>
      </c>
      <c r="C130" s="2" t="s">
        <v>450</v>
      </c>
      <c r="D130" s="2" t="s">
        <v>488</v>
      </c>
      <c r="E130" s="21" t="s">
        <v>508</v>
      </c>
      <c r="F130" s="143">
        <v>1987</v>
      </c>
      <c r="G130" s="140">
        <v>29289</v>
      </c>
      <c r="H130" s="260" t="s">
        <v>662</v>
      </c>
      <c r="I130" s="108"/>
      <c r="J130" s="1" t="s">
        <v>163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V130" s="2"/>
      <c r="W130" s="2"/>
      <c r="X130" s="2"/>
      <c r="Y130" s="2"/>
      <c r="Z130" s="2"/>
      <c r="AA130" s="2"/>
    </row>
    <row r="131" spans="1:27" s="5" customFormat="1" ht="25.5">
      <c r="A131" s="29">
        <v>13</v>
      </c>
      <c r="B131" s="1" t="s">
        <v>424</v>
      </c>
      <c r="C131" s="2" t="s">
        <v>450</v>
      </c>
      <c r="D131" s="2" t="s">
        <v>488</v>
      </c>
      <c r="E131" s="21" t="s">
        <v>508</v>
      </c>
      <c r="F131" s="143">
        <v>2005</v>
      </c>
      <c r="G131" s="140">
        <v>145167</v>
      </c>
      <c r="H131" s="260" t="s">
        <v>662</v>
      </c>
      <c r="I131" s="108"/>
      <c r="J131" s="20" t="s">
        <v>427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8"/>
      <c r="V131" s="8"/>
      <c r="W131" s="8"/>
      <c r="X131" s="8"/>
      <c r="Y131" s="8"/>
      <c r="Z131" s="8"/>
      <c r="AA131" s="8"/>
    </row>
    <row r="132" spans="1:27" s="5" customFormat="1" ht="12.75">
      <c r="A132" s="29">
        <v>14</v>
      </c>
      <c r="B132" s="1" t="s">
        <v>425</v>
      </c>
      <c r="C132" s="2" t="s">
        <v>450</v>
      </c>
      <c r="D132" s="2" t="s">
        <v>488</v>
      </c>
      <c r="E132" s="21" t="s">
        <v>508</v>
      </c>
      <c r="F132" s="143">
        <v>2009</v>
      </c>
      <c r="G132" s="140">
        <v>392440</v>
      </c>
      <c r="H132" s="260" t="s">
        <v>662</v>
      </c>
      <c r="I132" s="108"/>
      <c r="J132" s="1" t="s">
        <v>428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8"/>
      <c r="V132" s="8"/>
      <c r="W132" s="8"/>
      <c r="X132" s="8"/>
      <c r="Y132" s="8"/>
      <c r="Z132" s="8"/>
      <c r="AA132" s="8"/>
    </row>
    <row r="133" spans="1:27" s="5" customFormat="1" ht="25.5">
      <c r="A133" s="29">
        <v>15</v>
      </c>
      <c r="B133" s="1" t="s">
        <v>404</v>
      </c>
      <c r="C133" s="2" t="s">
        <v>450</v>
      </c>
      <c r="D133" s="2" t="s">
        <v>488</v>
      </c>
      <c r="E133" s="21" t="s">
        <v>508</v>
      </c>
      <c r="F133" s="143">
        <v>2003</v>
      </c>
      <c r="G133" s="140">
        <v>4204518</v>
      </c>
      <c r="H133" s="260" t="s">
        <v>662</v>
      </c>
      <c r="I133" s="108"/>
      <c r="J133" s="1" t="s">
        <v>431</v>
      </c>
      <c r="K133" s="8"/>
      <c r="L133" s="8"/>
      <c r="M133" s="8"/>
      <c r="N133" s="8"/>
      <c r="O133" s="109"/>
      <c r="P133" s="109"/>
      <c r="Q133" s="109"/>
      <c r="R133" s="109"/>
      <c r="S133" s="109"/>
      <c r="T133" s="109"/>
      <c r="U133" s="8"/>
      <c r="V133" s="8"/>
      <c r="W133" s="8"/>
      <c r="X133" s="8"/>
      <c r="Y133" s="8"/>
      <c r="Z133" s="8"/>
      <c r="AA133" s="8"/>
    </row>
    <row r="134" spans="1:27" s="61" customFormat="1" ht="12.75">
      <c r="A134" s="281" t="s">
        <v>532</v>
      </c>
      <c r="B134" s="281"/>
      <c r="C134" s="281"/>
      <c r="D134" s="281"/>
      <c r="E134" s="281"/>
      <c r="F134" s="281"/>
      <c r="G134" s="222">
        <f>SUM(G119:G133)</f>
        <v>25140888</v>
      </c>
      <c r="H134" s="262"/>
      <c r="I134" s="59"/>
      <c r="J134" s="59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</row>
    <row r="135" spans="1:27" s="61" customFormat="1" ht="12.75">
      <c r="A135" s="211"/>
      <c r="B135" s="211"/>
      <c r="C135" s="211"/>
      <c r="D135" s="211"/>
      <c r="E135" s="211"/>
      <c r="F135" s="211"/>
      <c r="G135" s="222"/>
      <c r="H135" s="212"/>
      <c r="I135" s="212"/>
      <c r="J135" s="212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</row>
    <row r="136" ht="12.75">
      <c r="AB136" s="92"/>
    </row>
    <row r="138" spans="6:7" ht="12.75">
      <c r="F138" s="362" t="s">
        <v>539</v>
      </c>
      <c r="G138" s="363">
        <f>SUM(G109,G112,G117,G134)</f>
        <v>67433006.95</v>
      </c>
    </row>
    <row r="139" ht="12.75">
      <c r="G139" s="224">
        <f>SUM(G134,G117,G112,G109)</f>
        <v>67433006.95</v>
      </c>
    </row>
    <row r="144" ht="12.75">
      <c r="G144" s="268"/>
    </row>
    <row r="145" ht="12.75">
      <c r="G145" s="268"/>
    </row>
  </sheetData>
  <sheetProtection/>
  <mergeCells count="29">
    <mergeCell ref="A1:D1"/>
    <mergeCell ref="H3:H4"/>
    <mergeCell ref="D3:D4"/>
    <mergeCell ref="B118:J118"/>
    <mergeCell ref="G3:G4"/>
    <mergeCell ref="E3:E4"/>
    <mergeCell ref="F3:F4"/>
    <mergeCell ref="B5:J5"/>
    <mergeCell ref="J3:J4"/>
    <mergeCell ref="B110:J110"/>
    <mergeCell ref="AA3:AA4"/>
    <mergeCell ref="K3:M3"/>
    <mergeCell ref="N3:N4"/>
    <mergeCell ref="O3:T3"/>
    <mergeCell ref="U3:U4"/>
    <mergeCell ref="W3:W4"/>
    <mergeCell ref="X3:X4"/>
    <mergeCell ref="Z3:Z4"/>
    <mergeCell ref="Y3:Y4"/>
    <mergeCell ref="V3:V4"/>
    <mergeCell ref="A112:F112"/>
    <mergeCell ref="A134:F134"/>
    <mergeCell ref="A3:A4"/>
    <mergeCell ref="B3:B4"/>
    <mergeCell ref="C3:C4"/>
    <mergeCell ref="I3:I4"/>
    <mergeCell ref="A109:F109"/>
    <mergeCell ref="B113:J113"/>
    <mergeCell ref="A117:F1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20" r:id="rId1"/>
  <headerFooter alignWithMargins="0">
    <oddFooter>&amp;CStrona &amp;P z &amp;N</oddFooter>
  </headerFooter>
  <rowBreaks count="1" manualBreakCount="1">
    <brk id="108" max="26" man="1"/>
  </rowBreaks>
  <colBreaks count="1" manualBreakCount="1">
    <brk id="10" max="1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9"/>
  <sheetViews>
    <sheetView view="pageBreakPreview" zoomScaleNormal="110" zoomScaleSheetLayoutView="100" zoomScalePageLayoutView="0" workbookViewId="0" topLeftCell="A169">
      <selection activeCell="C193" sqref="C193"/>
    </sheetView>
  </sheetViews>
  <sheetFormatPr defaultColWidth="9.140625" defaultRowHeight="12.75"/>
  <cols>
    <col min="1" max="1" width="5.00390625" style="78" customWidth="1"/>
    <col min="2" max="2" width="47.8515625" style="78" customWidth="1"/>
    <col min="3" max="3" width="17.00390625" style="81" customWidth="1"/>
    <col min="4" max="4" width="26.00390625" style="79" customWidth="1"/>
    <col min="5" max="5" width="27.140625" style="78" customWidth="1"/>
    <col min="6" max="6" width="15.00390625" style="79" bestFit="1" customWidth="1"/>
    <col min="7" max="16384" width="9.140625" style="78" customWidth="1"/>
  </cols>
  <sheetData>
    <row r="1" spans="1:4" ht="12.75">
      <c r="A1" s="289" t="s">
        <v>446</v>
      </c>
      <c r="B1" s="290"/>
      <c r="C1" s="290"/>
      <c r="D1" s="290"/>
    </row>
    <row r="3" spans="1:4" ht="25.5">
      <c r="A3" s="36" t="s">
        <v>503</v>
      </c>
      <c r="B3" s="36" t="s">
        <v>536</v>
      </c>
      <c r="C3" s="36" t="s">
        <v>537</v>
      </c>
      <c r="D3" s="75" t="s">
        <v>538</v>
      </c>
    </row>
    <row r="4" spans="1:6" s="5" customFormat="1" ht="18" customHeight="1">
      <c r="A4" s="309" t="s">
        <v>176</v>
      </c>
      <c r="B4" s="310"/>
      <c r="C4" s="310"/>
      <c r="D4" s="311"/>
      <c r="E4" s="10"/>
      <c r="F4" s="35"/>
    </row>
    <row r="5" spans="1:6" s="5" customFormat="1" ht="12.75">
      <c r="A5" s="312" t="s">
        <v>541</v>
      </c>
      <c r="B5" s="313"/>
      <c r="C5" s="313"/>
      <c r="D5" s="314"/>
      <c r="F5" s="35"/>
    </row>
    <row r="6" spans="1:4" s="5" customFormat="1" ht="12.75">
      <c r="A6" s="42" t="s">
        <v>570</v>
      </c>
      <c r="B6" s="20" t="s">
        <v>177</v>
      </c>
      <c r="C6" s="21">
        <v>2009</v>
      </c>
      <c r="D6" s="138">
        <v>7320</v>
      </c>
    </row>
    <row r="7" spans="1:4" s="5" customFormat="1" ht="12.75">
      <c r="A7" s="42" t="s">
        <v>571</v>
      </c>
      <c r="B7" s="20" t="s">
        <v>178</v>
      </c>
      <c r="C7" s="21">
        <v>2009</v>
      </c>
      <c r="D7" s="137">
        <v>18910</v>
      </c>
    </row>
    <row r="8" spans="1:4" s="5" customFormat="1" ht="12.75">
      <c r="A8" s="42" t="s">
        <v>572</v>
      </c>
      <c r="B8" s="1" t="s">
        <v>179</v>
      </c>
      <c r="C8" s="2">
        <v>2009</v>
      </c>
      <c r="D8" s="137">
        <v>4867.8</v>
      </c>
    </row>
    <row r="9" spans="1:4" s="5" customFormat="1" ht="12.75">
      <c r="A9" s="42" t="s">
        <v>573</v>
      </c>
      <c r="B9" s="1" t="s">
        <v>181</v>
      </c>
      <c r="C9" s="2">
        <v>2013</v>
      </c>
      <c r="D9" s="137">
        <v>15447.4</v>
      </c>
    </row>
    <row r="10" spans="1:4" s="5" customFormat="1" ht="12.75">
      <c r="A10" s="42" t="s">
        <v>574</v>
      </c>
      <c r="B10" s="1" t="s">
        <v>182</v>
      </c>
      <c r="C10" s="2">
        <v>2009</v>
      </c>
      <c r="D10" s="137">
        <v>6954</v>
      </c>
    </row>
    <row r="11" spans="1:4" s="5" customFormat="1" ht="12.75">
      <c r="A11" s="42" t="s">
        <v>575</v>
      </c>
      <c r="B11" s="1" t="s">
        <v>183</v>
      </c>
      <c r="C11" s="2">
        <v>2009</v>
      </c>
      <c r="D11" s="137">
        <v>4636</v>
      </c>
    </row>
    <row r="12" spans="1:4" s="5" customFormat="1" ht="12.75">
      <c r="A12" s="42" t="s">
        <v>576</v>
      </c>
      <c r="B12" s="1" t="s">
        <v>184</v>
      </c>
      <c r="C12" s="2">
        <v>2011</v>
      </c>
      <c r="D12" s="137">
        <v>7380</v>
      </c>
    </row>
    <row r="13" spans="1:4" s="5" customFormat="1" ht="12.75">
      <c r="A13" s="42" t="s">
        <v>577</v>
      </c>
      <c r="B13" s="1" t="s">
        <v>185</v>
      </c>
      <c r="C13" s="2">
        <v>2009</v>
      </c>
      <c r="D13" s="137">
        <v>427</v>
      </c>
    </row>
    <row r="14" spans="1:4" s="5" customFormat="1" ht="12.75">
      <c r="A14" s="42" t="s">
        <v>578</v>
      </c>
      <c r="B14" s="1" t="s">
        <v>186</v>
      </c>
      <c r="C14" s="2">
        <v>2009</v>
      </c>
      <c r="D14" s="137">
        <v>1012.6</v>
      </c>
    </row>
    <row r="15" spans="1:4" s="5" customFormat="1" ht="12.75">
      <c r="A15" s="42" t="s">
        <v>579</v>
      </c>
      <c r="B15" s="1" t="s">
        <v>187</v>
      </c>
      <c r="C15" s="2">
        <v>2009</v>
      </c>
      <c r="D15" s="137">
        <v>2330.2</v>
      </c>
    </row>
    <row r="16" spans="1:4" s="5" customFormat="1" ht="12.75">
      <c r="A16" s="42" t="s">
        <v>580</v>
      </c>
      <c r="B16" s="1" t="s">
        <v>185</v>
      </c>
      <c r="C16" s="2">
        <v>2009</v>
      </c>
      <c r="D16" s="137">
        <v>427</v>
      </c>
    </row>
    <row r="17" spans="1:4" s="5" customFormat="1" ht="12.75">
      <c r="A17" s="42" t="s">
        <v>581</v>
      </c>
      <c r="B17" s="1" t="s">
        <v>188</v>
      </c>
      <c r="C17" s="2">
        <v>2009</v>
      </c>
      <c r="D17" s="137">
        <v>676</v>
      </c>
    </row>
    <row r="18" spans="1:4" s="5" customFormat="1" ht="12.75">
      <c r="A18" s="42" t="s">
        <v>582</v>
      </c>
      <c r="B18" s="1" t="s">
        <v>187</v>
      </c>
      <c r="C18" s="2">
        <v>2009</v>
      </c>
      <c r="D18" s="137">
        <v>2330.2</v>
      </c>
    </row>
    <row r="19" spans="1:6" s="5" customFormat="1" ht="12.75">
      <c r="A19" s="42" t="s">
        <v>583</v>
      </c>
      <c r="B19" s="1" t="s">
        <v>185</v>
      </c>
      <c r="C19" s="2">
        <v>2009</v>
      </c>
      <c r="D19" s="137">
        <v>427</v>
      </c>
      <c r="F19" s="35"/>
    </row>
    <row r="20" spans="1:6" s="5" customFormat="1" ht="12.75">
      <c r="A20" s="42" t="s">
        <v>603</v>
      </c>
      <c r="B20" s="1" t="s">
        <v>189</v>
      </c>
      <c r="C20" s="2">
        <v>2009</v>
      </c>
      <c r="D20" s="137">
        <v>366</v>
      </c>
      <c r="F20" s="35"/>
    </row>
    <row r="21" spans="1:4" s="5" customFormat="1" ht="12.75">
      <c r="A21" s="42" t="s">
        <v>604</v>
      </c>
      <c r="B21" s="1" t="s">
        <v>547</v>
      </c>
      <c r="C21" s="2">
        <v>2009</v>
      </c>
      <c r="D21" s="137">
        <v>2543</v>
      </c>
    </row>
    <row r="22" spans="1:6" s="5" customFormat="1" ht="12.75">
      <c r="A22" s="42" t="s">
        <v>605</v>
      </c>
      <c r="B22" s="1" t="s">
        <v>190</v>
      </c>
      <c r="C22" s="2">
        <v>2009</v>
      </c>
      <c r="D22" s="137">
        <v>1000.4</v>
      </c>
      <c r="F22" s="35"/>
    </row>
    <row r="23" spans="1:256" s="90" customFormat="1" ht="14.25">
      <c r="A23" s="42" t="s">
        <v>606</v>
      </c>
      <c r="B23" s="1" t="s">
        <v>190</v>
      </c>
      <c r="C23" s="2">
        <v>2009</v>
      </c>
      <c r="D23" s="137">
        <v>1000.4</v>
      </c>
      <c r="E23" s="307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  <c r="DL23" s="308"/>
      <c r="DM23" s="308"/>
      <c r="DN23" s="308"/>
      <c r="DO23" s="308"/>
      <c r="DP23" s="308"/>
      <c r="DQ23" s="308"/>
      <c r="DR23" s="308"/>
      <c r="DS23" s="308"/>
      <c r="DT23" s="308"/>
      <c r="DU23" s="308"/>
      <c r="DV23" s="308"/>
      <c r="DW23" s="308"/>
      <c r="DX23" s="308"/>
      <c r="DY23" s="308"/>
      <c r="DZ23" s="308"/>
      <c r="EA23" s="308"/>
      <c r="EB23" s="308"/>
      <c r="EC23" s="308"/>
      <c r="ED23" s="308"/>
      <c r="EE23" s="308"/>
      <c r="EF23" s="308"/>
      <c r="EG23" s="308"/>
      <c r="EH23" s="308"/>
      <c r="EI23" s="308"/>
      <c r="EJ23" s="308"/>
      <c r="EK23" s="308"/>
      <c r="EL23" s="308"/>
      <c r="EM23" s="308"/>
      <c r="EN23" s="308"/>
      <c r="EO23" s="308"/>
      <c r="EP23" s="308"/>
      <c r="EQ23" s="308"/>
      <c r="ER23" s="308"/>
      <c r="ES23" s="308"/>
      <c r="ET23" s="308"/>
      <c r="EU23" s="308"/>
      <c r="EV23" s="308"/>
      <c r="EW23" s="308"/>
      <c r="EX23" s="308"/>
      <c r="EY23" s="308"/>
      <c r="EZ23" s="308"/>
      <c r="FA23" s="308"/>
      <c r="FB23" s="308"/>
      <c r="FC23" s="308"/>
      <c r="FD23" s="308"/>
      <c r="FE23" s="308"/>
      <c r="FF23" s="308"/>
      <c r="FG23" s="308"/>
      <c r="FH23" s="308"/>
      <c r="FI23" s="308"/>
      <c r="FJ23" s="308"/>
      <c r="FK23" s="308"/>
      <c r="FL23" s="308"/>
      <c r="FM23" s="308"/>
      <c r="FN23" s="308"/>
      <c r="FO23" s="308"/>
      <c r="FP23" s="308"/>
      <c r="FQ23" s="308"/>
      <c r="FR23" s="308"/>
      <c r="FS23" s="308"/>
      <c r="FT23" s="308"/>
      <c r="FU23" s="308"/>
      <c r="FV23" s="308"/>
      <c r="FW23" s="308"/>
      <c r="FX23" s="308"/>
      <c r="FY23" s="308"/>
      <c r="FZ23" s="308"/>
      <c r="GA23" s="308"/>
      <c r="GB23" s="308"/>
      <c r="GC23" s="308"/>
      <c r="GD23" s="308"/>
      <c r="GE23" s="308"/>
      <c r="GF23" s="308"/>
      <c r="GG23" s="308"/>
      <c r="GH23" s="308"/>
      <c r="GI23" s="308"/>
      <c r="GJ23" s="308"/>
      <c r="GK23" s="308"/>
      <c r="GL23" s="308"/>
      <c r="GM23" s="308"/>
      <c r="GN23" s="308"/>
      <c r="GO23" s="308"/>
      <c r="GP23" s="308"/>
      <c r="GQ23" s="308"/>
      <c r="GR23" s="308"/>
      <c r="GS23" s="308"/>
      <c r="GT23" s="308"/>
      <c r="GU23" s="308"/>
      <c r="GV23" s="308"/>
      <c r="GW23" s="308"/>
      <c r="GX23" s="308"/>
      <c r="GY23" s="308"/>
      <c r="GZ23" s="308"/>
      <c r="HA23" s="308"/>
      <c r="HB23" s="308"/>
      <c r="HC23" s="308"/>
      <c r="HD23" s="308"/>
      <c r="HE23" s="308"/>
      <c r="HF23" s="308"/>
      <c r="HG23" s="308"/>
      <c r="HH23" s="308"/>
      <c r="HI23" s="308"/>
      <c r="HJ23" s="308"/>
      <c r="HK23" s="308"/>
      <c r="HL23" s="308"/>
      <c r="HM23" s="308"/>
      <c r="HN23" s="308"/>
      <c r="HO23" s="308"/>
      <c r="HP23" s="308"/>
      <c r="HQ23" s="308"/>
      <c r="HR23" s="308"/>
      <c r="HS23" s="308"/>
      <c r="HT23" s="308"/>
      <c r="HU23" s="308"/>
      <c r="HV23" s="308"/>
      <c r="HW23" s="308"/>
      <c r="HX23" s="308"/>
      <c r="HY23" s="308"/>
      <c r="HZ23" s="308"/>
      <c r="IA23" s="308"/>
      <c r="IB23" s="308"/>
      <c r="IC23" s="308"/>
      <c r="ID23" s="308"/>
      <c r="IE23" s="308"/>
      <c r="IF23" s="308"/>
      <c r="IG23" s="308"/>
      <c r="IH23" s="308"/>
      <c r="II23" s="308"/>
      <c r="IJ23" s="308"/>
      <c r="IK23" s="308"/>
      <c r="IL23" s="308"/>
      <c r="IM23" s="308"/>
      <c r="IN23" s="308"/>
      <c r="IO23" s="308"/>
      <c r="IP23" s="308"/>
      <c r="IQ23" s="308"/>
      <c r="IR23" s="308"/>
      <c r="IS23" s="308"/>
      <c r="IT23" s="308"/>
      <c r="IU23" s="308"/>
      <c r="IV23" s="308"/>
    </row>
    <row r="24" spans="1:256" s="90" customFormat="1" ht="12.75">
      <c r="A24" s="42" t="s">
        <v>607</v>
      </c>
      <c r="B24" s="1" t="s">
        <v>187</v>
      </c>
      <c r="C24" s="2">
        <v>2009</v>
      </c>
      <c r="D24" s="137">
        <v>2330.2</v>
      </c>
      <c r="E24" s="324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5"/>
      <c r="BE24" s="325"/>
      <c r="BF24" s="325"/>
      <c r="BG24" s="325"/>
      <c r="BH24" s="325"/>
      <c r="BI24" s="325"/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  <c r="CI24" s="325"/>
      <c r="CJ24" s="325"/>
      <c r="CK24" s="325"/>
      <c r="CL24" s="325"/>
      <c r="CM24" s="325"/>
      <c r="CN24" s="325"/>
      <c r="CO24" s="325"/>
      <c r="CP24" s="325"/>
      <c r="CQ24" s="325"/>
      <c r="CR24" s="325"/>
      <c r="CS24" s="325"/>
      <c r="CT24" s="325"/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5"/>
      <c r="DN24" s="325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25"/>
      <c r="EB24" s="325"/>
      <c r="EC24" s="325"/>
      <c r="ED24" s="325"/>
      <c r="EE24" s="325"/>
      <c r="EF24" s="325"/>
      <c r="EG24" s="325"/>
      <c r="EH24" s="325"/>
      <c r="EI24" s="325"/>
      <c r="EJ24" s="325"/>
      <c r="EK24" s="325"/>
      <c r="EL24" s="325"/>
      <c r="EM24" s="325"/>
      <c r="EN24" s="325"/>
      <c r="EO24" s="325"/>
      <c r="EP24" s="325"/>
      <c r="EQ24" s="325"/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5"/>
      <c r="FH24" s="325"/>
      <c r="FI24" s="325"/>
      <c r="FJ24" s="325"/>
      <c r="FK24" s="325"/>
      <c r="FL24" s="325"/>
      <c r="FM24" s="325"/>
      <c r="FN24" s="325"/>
      <c r="FO24" s="325"/>
      <c r="FP24" s="325"/>
      <c r="FQ24" s="325"/>
      <c r="FR24" s="325"/>
      <c r="FS24" s="325"/>
      <c r="FT24" s="325"/>
      <c r="FU24" s="325"/>
      <c r="FV24" s="325"/>
      <c r="FW24" s="325"/>
      <c r="FX24" s="325"/>
      <c r="FY24" s="325"/>
      <c r="FZ24" s="325"/>
      <c r="GA24" s="325"/>
      <c r="GB24" s="325"/>
      <c r="GC24" s="325"/>
      <c r="GD24" s="325"/>
      <c r="GE24" s="325"/>
      <c r="GF24" s="325"/>
      <c r="GG24" s="325"/>
      <c r="GH24" s="325"/>
      <c r="GI24" s="325"/>
      <c r="GJ24" s="325"/>
      <c r="GK24" s="325"/>
      <c r="GL24" s="325"/>
      <c r="GM24" s="325"/>
      <c r="GN24" s="325"/>
      <c r="GO24" s="325"/>
      <c r="GP24" s="325"/>
      <c r="GQ24" s="325"/>
      <c r="GR24" s="325"/>
      <c r="GS24" s="325"/>
      <c r="GT24" s="325"/>
      <c r="GU24" s="325"/>
      <c r="GV24" s="325"/>
      <c r="GW24" s="325"/>
      <c r="GX24" s="325"/>
      <c r="GY24" s="325"/>
      <c r="GZ24" s="325"/>
      <c r="HA24" s="325"/>
      <c r="HB24" s="325"/>
      <c r="HC24" s="325"/>
      <c r="HD24" s="325"/>
      <c r="HE24" s="325"/>
      <c r="HF24" s="325"/>
      <c r="HG24" s="325"/>
      <c r="HH24" s="325"/>
      <c r="HI24" s="325"/>
      <c r="HJ24" s="325"/>
      <c r="HK24" s="325"/>
      <c r="HL24" s="325"/>
      <c r="HM24" s="325"/>
      <c r="HN24" s="325"/>
      <c r="HO24" s="325"/>
      <c r="HP24" s="325"/>
      <c r="HQ24" s="325"/>
      <c r="HR24" s="325"/>
      <c r="HS24" s="325"/>
      <c r="HT24" s="325"/>
      <c r="HU24" s="325"/>
      <c r="HV24" s="325"/>
      <c r="HW24" s="325"/>
      <c r="HX24" s="325"/>
      <c r="HY24" s="325"/>
      <c r="HZ24" s="325"/>
      <c r="IA24" s="325"/>
      <c r="IB24" s="325"/>
      <c r="IC24" s="325"/>
      <c r="ID24" s="325"/>
      <c r="IE24" s="325"/>
      <c r="IF24" s="325"/>
      <c r="IG24" s="325"/>
      <c r="IH24" s="325"/>
      <c r="II24" s="325"/>
      <c r="IJ24" s="325"/>
      <c r="IK24" s="325"/>
      <c r="IL24" s="325"/>
      <c r="IM24" s="325"/>
      <c r="IN24" s="325"/>
      <c r="IO24" s="325"/>
      <c r="IP24" s="325"/>
      <c r="IQ24" s="325"/>
      <c r="IR24" s="325"/>
      <c r="IS24" s="325"/>
      <c r="IT24" s="325"/>
      <c r="IU24" s="325"/>
      <c r="IV24" s="325"/>
    </row>
    <row r="25" spans="1:6" s="5" customFormat="1" ht="12.75">
      <c r="A25" s="42" t="s">
        <v>608</v>
      </c>
      <c r="B25" s="1" t="s">
        <v>185</v>
      </c>
      <c r="C25" s="2">
        <v>2009</v>
      </c>
      <c r="D25" s="137">
        <v>427</v>
      </c>
      <c r="F25" s="35"/>
    </row>
    <row r="26" spans="1:6" s="5" customFormat="1" ht="12.75">
      <c r="A26" s="42" t="s">
        <v>609</v>
      </c>
      <c r="B26" s="1" t="s">
        <v>190</v>
      </c>
      <c r="C26" s="2">
        <v>2009</v>
      </c>
      <c r="D26" s="137">
        <v>1000.4</v>
      </c>
      <c r="F26" s="35"/>
    </row>
    <row r="27" spans="1:6" s="3" customFormat="1" ht="12.75">
      <c r="A27" s="42" t="s">
        <v>610</v>
      </c>
      <c r="B27" s="1" t="s">
        <v>187</v>
      </c>
      <c r="C27" s="2">
        <v>2009</v>
      </c>
      <c r="D27" s="137">
        <v>2330.2</v>
      </c>
      <c r="F27" s="38"/>
    </row>
    <row r="28" spans="1:6" s="3" customFormat="1" ht="12.75">
      <c r="A28" s="42" t="s">
        <v>611</v>
      </c>
      <c r="B28" s="1" t="s">
        <v>185</v>
      </c>
      <c r="C28" s="2">
        <v>2009</v>
      </c>
      <c r="D28" s="137">
        <v>427</v>
      </c>
      <c r="F28" s="38"/>
    </row>
    <row r="29" spans="1:6" s="3" customFormat="1" ht="12.75">
      <c r="A29" s="42" t="s">
        <v>612</v>
      </c>
      <c r="B29" s="1" t="s">
        <v>187</v>
      </c>
      <c r="C29" s="2">
        <v>2009</v>
      </c>
      <c r="D29" s="137">
        <v>2330.2</v>
      </c>
      <c r="F29" s="38"/>
    </row>
    <row r="30" spans="1:4" s="5" customFormat="1" ht="12.75">
      <c r="A30" s="42" t="s">
        <v>613</v>
      </c>
      <c r="B30" s="1" t="s">
        <v>185</v>
      </c>
      <c r="C30" s="2">
        <v>2009</v>
      </c>
      <c r="D30" s="137">
        <v>427</v>
      </c>
    </row>
    <row r="31" spans="1:4" s="5" customFormat="1" ht="12.75">
      <c r="A31" s="42" t="s">
        <v>614</v>
      </c>
      <c r="B31" s="1" t="s">
        <v>187</v>
      </c>
      <c r="C31" s="2">
        <v>2009</v>
      </c>
      <c r="D31" s="137">
        <v>2330.2</v>
      </c>
    </row>
    <row r="32" spans="1:4" s="5" customFormat="1" ht="12.75">
      <c r="A32" s="42" t="s">
        <v>615</v>
      </c>
      <c r="B32" s="1" t="s">
        <v>185</v>
      </c>
      <c r="C32" s="2">
        <v>2009</v>
      </c>
      <c r="D32" s="137">
        <v>427</v>
      </c>
    </row>
    <row r="33" spans="1:4" s="5" customFormat="1" ht="12.75">
      <c r="A33" s="42" t="s">
        <v>616</v>
      </c>
      <c r="B33" s="1" t="s">
        <v>185</v>
      </c>
      <c r="C33" s="2">
        <v>2009</v>
      </c>
      <c r="D33" s="137">
        <v>475</v>
      </c>
    </row>
    <row r="34" spans="1:4" s="5" customFormat="1" ht="12.75">
      <c r="A34" s="42" t="s">
        <v>617</v>
      </c>
      <c r="B34" s="1" t="s">
        <v>187</v>
      </c>
      <c r="C34" s="2">
        <v>2009</v>
      </c>
      <c r="D34" s="137">
        <v>2330.2</v>
      </c>
    </row>
    <row r="35" spans="1:4" s="5" customFormat="1" ht="12.75">
      <c r="A35" s="42" t="s">
        <v>618</v>
      </c>
      <c r="B35" s="1" t="s">
        <v>185</v>
      </c>
      <c r="C35" s="2">
        <v>2009</v>
      </c>
      <c r="D35" s="137">
        <v>427</v>
      </c>
    </row>
    <row r="36" spans="1:4" s="5" customFormat="1" ht="12.75">
      <c r="A36" s="42" t="s">
        <v>619</v>
      </c>
      <c r="B36" s="1" t="s">
        <v>187</v>
      </c>
      <c r="C36" s="2">
        <v>2009</v>
      </c>
      <c r="D36" s="137">
        <v>2330.2</v>
      </c>
    </row>
    <row r="37" spans="1:4" s="5" customFormat="1" ht="12.75">
      <c r="A37" s="42" t="s">
        <v>620</v>
      </c>
      <c r="B37" s="1" t="s">
        <v>185</v>
      </c>
      <c r="C37" s="2">
        <v>2009</v>
      </c>
      <c r="D37" s="137">
        <v>427</v>
      </c>
    </row>
    <row r="38" spans="1:4" s="5" customFormat="1" ht="12.75">
      <c r="A38" s="42" t="s">
        <v>621</v>
      </c>
      <c r="B38" s="1" t="s">
        <v>191</v>
      </c>
      <c r="C38" s="2">
        <v>2009</v>
      </c>
      <c r="D38" s="137">
        <v>723</v>
      </c>
    </row>
    <row r="39" spans="1:4" s="5" customFormat="1" ht="12.75">
      <c r="A39" s="42" t="s">
        <v>622</v>
      </c>
      <c r="B39" s="1" t="s">
        <v>192</v>
      </c>
      <c r="C39" s="2">
        <v>2009</v>
      </c>
      <c r="D39" s="137">
        <v>262</v>
      </c>
    </row>
    <row r="40" spans="1:4" s="5" customFormat="1" ht="12.75">
      <c r="A40" s="42" t="s">
        <v>623</v>
      </c>
      <c r="B40" s="1" t="s">
        <v>193</v>
      </c>
      <c r="C40" s="2">
        <v>2009</v>
      </c>
      <c r="D40" s="137">
        <v>237</v>
      </c>
    </row>
    <row r="41" spans="1:4" s="5" customFormat="1" ht="12.75">
      <c r="A41" s="42" t="s">
        <v>624</v>
      </c>
      <c r="B41" s="1" t="s">
        <v>194</v>
      </c>
      <c r="C41" s="2">
        <v>2009</v>
      </c>
      <c r="D41" s="137">
        <v>499</v>
      </c>
    </row>
    <row r="42" spans="1:4" s="5" customFormat="1" ht="12.75">
      <c r="A42" s="42" t="s">
        <v>625</v>
      </c>
      <c r="B42" s="1" t="s">
        <v>195</v>
      </c>
      <c r="C42" s="2">
        <v>2009</v>
      </c>
      <c r="D42" s="137">
        <v>52</v>
      </c>
    </row>
    <row r="43" spans="1:4" s="5" customFormat="1" ht="12.75">
      <c r="A43" s="42" t="s">
        <v>626</v>
      </c>
      <c r="B43" s="1" t="s">
        <v>547</v>
      </c>
      <c r="C43" s="2">
        <v>2009</v>
      </c>
      <c r="D43" s="137">
        <v>1583</v>
      </c>
    </row>
    <row r="44" spans="1:4" s="5" customFormat="1" ht="12.75">
      <c r="A44" s="42" t="s">
        <v>627</v>
      </c>
      <c r="B44" s="1" t="s">
        <v>196</v>
      </c>
      <c r="C44" s="2">
        <v>2010</v>
      </c>
      <c r="D44" s="137">
        <v>1329</v>
      </c>
    </row>
    <row r="45" spans="1:4" s="5" customFormat="1" ht="12.75">
      <c r="A45" s="42" t="s">
        <v>628</v>
      </c>
      <c r="B45" s="1" t="s">
        <v>197</v>
      </c>
      <c r="C45" s="2">
        <v>2010</v>
      </c>
      <c r="D45" s="137">
        <v>997</v>
      </c>
    </row>
    <row r="46" spans="1:4" s="5" customFormat="1" ht="12.75">
      <c r="A46" s="42" t="s">
        <v>629</v>
      </c>
      <c r="B46" s="1" t="s">
        <v>198</v>
      </c>
      <c r="C46" s="2">
        <v>2010</v>
      </c>
      <c r="D46" s="137">
        <v>409</v>
      </c>
    </row>
    <row r="47" spans="1:4" s="5" customFormat="1" ht="12.75">
      <c r="A47" s="42" t="s">
        <v>630</v>
      </c>
      <c r="B47" s="1" t="s">
        <v>199</v>
      </c>
      <c r="C47" s="2">
        <v>2010</v>
      </c>
      <c r="D47" s="137">
        <v>529</v>
      </c>
    </row>
    <row r="48" spans="1:4" s="5" customFormat="1" ht="12.75">
      <c r="A48" s="42" t="s">
        <v>631</v>
      </c>
      <c r="B48" s="1" t="s">
        <v>200</v>
      </c>
      <c r="C48" s="2">
        <v>2010</v>
      </c>
      <c r="D48" s="137">
        <v>1280</v>
      </c>
    </row>
    <row r="49" spans="1:4" s="5" customFormat="1" ht="12.75">
      <c r="A49" s="42" t="s">
        <v>632</v>
      </c>
      <c r="B49" s="1" t="s">
        <v>201</v>
      </c>
      <c r="C49" s="2">
        <v>2010</v>
      </c>
      <c r="D49" s="137">
        <v>559</v>
      </c>
    </row>
    <row r="50" spans="1:4" s="5" customFormat="1" ht="12.75">
      <c r="A50" s="42" t="s">
        <v>633</v>
      </c>
      <c r="B50" s="1" t="s">
        <v>202</v>
      </c>
      <c r="C50" s="2">
        <v>2010</v>
      </c>
      <c r="D50" s="137">
        <v>469</v>
      </c>
    </row>
    <row r="51" spans="1:4" s="5" customFormat="1" ht="12.75">
      <c r="A51" s="42" t="s">
        <v>634</v>
      </c>
      <c r="B51" s="1" t="s">
        <v>203</v>
      </c>
      <c r="C51" s="2">
        <v>2011</v>
      </c>
      <c r="D51" s="137">
        <v>253</v>
      </c>
    </row>
    <row r="52" spans="1:4" s="5" customFormat="1" ht="12.75">
      <c r="A52" s="42" t="s">
        <v>635</v>
      </c>
      <c r="B52" s="1" t="s">
        <v>204</v>
      </c>
      <c r="C52" s="2">
        <v>2011</v>
      </c>
      <c r="D52" s="137">
        <v>207</v>
      </c>
    </row>
    <row r="53" spans="1:4" s="5" customFormat="1" ht="12.75">
      <c r="A53" s="42" t="s">
        <v>636</v>
      </c>
      <c r="B53" s="1" t="s">
        <v>203</v>
      </c>
      <c r="C53" s="2">
        <v>2011</v>
      </c>
      <c r="D53" s="137">
        <v>253</v>
      </c>
    </row>
    <row r="54" spans="1:4" s="5" customFormat="1" ht="12.75">
      <c r="A54" s="42" t="s">
        <v>637</v>
      </c>
      <c r="B54" s="1" t="s">
        <v>198</v>
      </c>
      <c r="C54" s="2">
        <v>2011</v>
      </c>
      <c r="D54" s="137">
        <v>389</v>
      </c>
    </row>
    <row r="55" spans="1:4" s="5" customFormat="1" ht="12.75">
      <c r="A55" s="42" t="s">
        <v>638</v>
      </c>
      <c r="B55" s="1" t="s">
        <v>205</v>
      </c>
      <c r="C55" s="2">
        <v>2011</v>
      </c>
      <c r="D55" s="137">
        <v>2376.56</v>
      </c>
    </row>
    <row r="56" spans="1:4" s="5" customFormat="1" ht="12.75">
      <c r="A56" s="42" t="s">
        <v>639</v>
      </c>
      <c r="B56" s="1" t="s">
        <v>206</v>
      </c>
      <c r="C56" s="2">
        <v>2011</v>
      </c>
      <c r="D56" s="137">
        <v>1085</v>
      </c>
    </row>
    <row r="57" spans="1:6" s="3" customFormat="1" ht="12" customHeight="1">
      <c r="A57" s="42" t="s">
        <v>640</v>
      </c>
      <c r="B57" s="1" t="s">
        <v>206</v>
      </c>
      <c r="C57" s="2">
        <v>2011</v>
      </c>
      <c r="D57" s="137">
        <v>1115</v>
      </c>
      <c r="F57" s="38"/>
    </row>
    <row r="58" spans="1:6" s="3" customFormat="1" ht="12" customHeight="1">
      <c r="A58" s="42" t="s">
        <v>641</v>
      </c>
      <c r="B58" s="1" t="s">
        <v>198</v>
      </c>
      <c r="C58" s="2">
        <v>2011</v>
      </c>
      <c r="D58" s="137">
        <v>369</v>
      </c>
      <c r="F58" s="38"/>
    </row>
    <row r="59" spans="1:4" s="5" customFormat="1" ht="12.75">
      <c r="A59" s="42" t="s">
        <v>642</v>
      </c>
      <c r="B59" s="1" t="s">
        <v>207</v>
      </c>
      <c r="C59" s="2">
        <v>2011</v>
      </c>
      <c r="D59" s="137">
        <v>375</v>
      </c>
    </row>
    <row r="60" spans="1:4" s="5" customFormat="1" ht="12.75">
      <c r="A60" s="42" t="s">
        <v>643</v>
      </c>
      <c r="B60" s="1" t="s">
        <v>208</v>
      </c>
      <c r="C60" s="2">
        <v>2011</v>
      </c>
      <c r="D60" s="137">
        <v>1398</v>
      </c>
    </row>
    <row r="61" spans="1:4" s="5" customFormat="1" ht="12.75">
      <c r="A61" s="42" t="s">
        <v>644</v>
      </c>
      <c r="B61" s="1" t="s">
        <v>209</v>
      </c>
      <c r="C61" s="2">
        <v>2012</v>
      </c>
      <c r="D61" s="137">
        <v>315</v>
      </c>
    </row>
    <row r="62" spans="1:4" s="5" customFormat="1" ht="12.75">
      <c r="A62" s="42" t="s">
        <v>645</v>
      </c>
      <c r="B62" s="1" t="s">
        <v>209</v>
      </c>
      <c r="C62" s="2">
        <v>2012</v>
      </c>
      <c r="D62" s="137">
        <v>315</v>
      </c>
    </row>
    <row r="63" spans="1:4" s="5" customFormat="1" ht="12.75">
      <c r="A63" s="42" t="s">
        <v>646</v>
      </c>
      <c r="B63" s="1" t="s">
        <v>209</v>
      </c>
      <c r="C63" s="2">
        <v>2012</v>
      </c>
      <c r="D63" s="137">
        <v>315</v>
      </c>
    </row>
    <row r="64" spans="1:6" s="5" customFormat="1" ht="12.75" customHeight="1">
      <c r="A64" s="42" t="s">
        <v>647</v>
      </c>
      <c r="B64" s="1" t="s">
        <v>209</v>
      </c>
      <c r="C64" s="2">
        <v>2012</v>
      </c>
      <c r="D64" s="137">
        <v>315</v>
      </c>
      <c r="F64" s="35"/>
    </row>
    <row r="65" spans="1:6" s="5" customFormat="1" ht="12.75">
      <c r="A65" s="42" t="s">
        <v>648</v>
      </c>
      <c r="B65" s="1" t="s">
        <v>210</v>
      </c>
      <c r="C65" s="2">
        <v>2012</v>
      </c>
      <c r="D65" s="137">
        <v>263</v>
      </c>
      <c r="F65" s="35"/>
    </row>
    <row r="66" spans="1:4" s="5" customFormat="1" ht="12.75">
      <c r="A66" s="42" t="s">
        <v>649</v>
      </c>
      <c r="B66" s="1" t="s">
        <v>211</v>
      </c>
      <c r="C66" s="2">
        <v>2012</v>
      </c>
      <c r="D66" s="137">
        <v>349</v>
      </c>
    </row>
    <row r="67" spans="1:256" s="90" customFormat="1" ht="14.25">
      <c r="A67" s="42" t="s">
        <v>650</v>
      </c>
      <c r="B67" s="1" t="s">
        <v>212</v>
      </c>
      <c r="C67" s="2">
        <v>2012</v>
      </c>
      <c r="D67" s="137">
        <v>99.9</v>
      </c>
      <c r="E67" s="307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308"/>
      <c r="W67" s="308"/>
      <c r="X67" s="308"/>
      <c r="Y67" s="308"/>
      <c r="Z67" s="308"/>
      <c r="AA67" s="308"/>
      <c r="AB67" s="308"/>
      <c r="AC67" s="308"/>
      <c r="AD67" s="308"/>
      <c r="AE67" s="308"/>
      <c r="AF67" s="308"/>
      <c r="AG67" s="308"/>
      <c r="AH67" s="308"/>
      <c r="AI67" s="308"/>
      <c r="AJ67" s="308"/>
      <c r="AK67" s="308"/>
      <c r="AL67" s="308"/>
      <c r="AM67" s="308"/>
      <c r="AN67" s="308"/>
      <c r="AO67" s="308"/>
      <c r="AP67" s="308"/>
      <c r="AQ67" s="308"/>
      <c r="AR67" s="308"/>
      <c r="AS67" s="308"/>
      <c r="AT67" s="308"/>
      <c r="AU67" s="308"/>
      <c r="AV67" s="308"/>
      <c r="AW67" s="308"/>
      <c r="AX67" s="308"/>
      <c r="AY67" s="308"/>
      <c r="AZ67" s="308"/>
      <c r="BA67" s="308"/>
      <c r="BB67" s="308"/>
      <c r="BC67" s="308"/>
      <c r="BD67" s="308"/>
      <c r="BE67" s="308"/>
      <c r="BF67" s="308"/>
      <c r="BG67" s="308"/>
      <c r="BH67" s="308"/>
      <c r="BI67" s="308"/>
      <c r="BJ67" s="308"/>
      <c r="BK67" s="308"/>
      <c r="BL67" s="308"/>
      <c r="BM67" s="308"/>
      <c r="BN67" s="308"/>
      <c r="BO67" s="308"/>
      <c r="BP67" s="308"/>
      <c r="BQ67" s="308"/>
      <c r="BR67" s="308"/>
      <c r="BS67" s="308"/>
      <c r="BT67" s="308"/>
      <c r="BU67" s="308"/>
      <c r="BV67" s="308"/>
      <c r="BW67" s="308"/>
      <c r="BX67" s="308"/>
      <c r="BY67" s="308"/>
      <c r="BZ67" s="308"/>
      <c r="CA67" s="308"/>
      <c r="CB67" s="308"/>
      <c r="CC67" s="308"/>
      <c r="CD67" s="308"/>
      <c r="CE67" s="308"/>
      <c r="CF67" s="308"/>
      <c r="CG67" s="308"/>
      <c r="CH67" s="308"/>
      <c r="CI67" s="308"/>
      <c r="CJ67" s="308"/>
      <c r="CK67" s="308"/>
      <c r="CL67" s="308"/>
      <c r="CM67" s="308"/>
      <c r="CN67" s="308"/>
      <c r="CO67" s="308"/>
      <c r="CP67" s="308"/>
      <c r="CQ67" s="308"/>
      <c r="CR67" s="308"/>
      <c r="CS67" s="308"/>
      <c r="CT67" s="308"/>
      <c r="CU67" s="308"/>
      <c r="CV67" s="308"/>
      <c r="CW67" s="308"/>
      <c r="CX67" s="308"/>
      <c r="CY67" s="308"/>
      <c r="CZ67" s="308"/>
      <c r="DA67" s="308"/>
      <c r="DB67" s="308"/>
      <c r="DC67" s="308"/>
      <c r="DD67" s="308"/>
      <c r="DE67" s="308"/>
      <c r="DF67" s="308"/>
      <c r="DG67" s="308"/>
      <c r="DH67" s="308"/>
      <c r="DI67" s="308"/>
      <c r="DJ67" s="308"/>
      <c r="DK67" s="308"/>
      <c r="DL67" s="308"/>
      <c r="DM67" s="308"/>
      <c r="DN67" s="308"/>
      <c r="DO67" s="308"/>
      <c r="DP67" s="308"/>
      <c r="DQ67" s="308"/>
      <c r="DR67" s="308"/>
      <c r="DS67" s="308"/>
      <c r="DT67" s="308"/>
      <c r="DU67" s="308"/>
      <c r="DV67" s="308"/>
      <c r="DW67" s="308"/>
      <c r="DX67" s="308"/>
      <c r="DY67" s="308"/>
      <c r="DZ67" s="308"/>
      <c r="EA67" s="308"/>
      <c r="EB67" s="308"/>
      <c r="EC67" s="308"/>
      <c r="ED67" s="308"/>
      <c r="EE67" s="308"/>
      <c r="EF67" s="308"/>
      <c r="EG67" s="308"/>
      <c r="EH67" s="308"/>
      <c r="EI67" s="308"/>
      <c r="EJ67" s="308"/>
      <c r="EK67" s="308"/>
      <c r="EL67" s="308"/>
      <c r="EM67" s="308"/>
      <c r="EN67" s="308"/>
      <c r="EO67" s="308"/>
      <c r="EP67" s="308"/>
      <c r="EQ67" s="308"/>
      <c r="ER67" s="308"/>
      <c r="ES67" s="308"/>
      <c r="ET67" s="308"/>
      <c r="EU67" s="308"/>
      <c r="EV67" s="308"/>
      <c r="EW67" s="308"/>
      <c r="EX67" s="308"/>
      <c r="EY67" s="308"/>
      <c r="EZ67" s="308"/>
      <c r="FA67" s="308"/>
      <c r="FB67" s="308"/>
      <c r="FC67" s="308"/>
      <c r="FD67" s="308"/>
      <c r="FE67" s="308"/>
      <c r="FF67" s="308"/>
      <c r="FG67" s="308"/>
      <c r="FH67" s="308"/>
      <c r="FI67" s="308"/>
      <c r="FJ67" s="308"/>
      <c r="FK67" s="308"/>
      <c r="FL67" s="308"/>
      <c r="FM67" s="308"/>
      <c r="FN67" s="308"/>
      <c r="FO67" s="308"/>
      <c r="FP67" s="308"/>
      <c r="FQ67" s="308"/>
      <c r="FR67" s="308"/>
      <c r="FS67" s="308"/>
      <c r="FT67" s="308"/>
      <c r="FU67" s="308"/>
      <c r="FV67" s="308"/>
      <c r="FW67" s="308"/>
      <c r="FX67" s="308"/>
      <c r="FY67" s="308"/>
      <c r="FZ67" s="308"/>
      <c r="GA67" s="308"/>
      <c r="GB67" s="308"/>
      <c r="GC67" s="308"/>
      <c r="GD67" s="308"/>
      <c r="GE67" s="308"/>
      <c r="GF67" s="308"/>
      <c r="GG67" s="308"/>
      <c r="GH67" s="308"/>
      <c r="GI67" s="308"/>
      <c r="GJ67" s="308"/>
      <c r="GK67" s="308"/>
      <c r="GL67" s="308"/>
      <c r="GM67" s="308"/>
      <c r="GN67" s="308"/>
      <c r="GO67" s="308"/>
      <c r="GP67" s="308"/>
      <c r="GQ67" s="308"/>
      <c r="GR67" s="308"/>
      <c r="GS67" s="308"/>
      <c r="GT67" s="308"/>
      <c r="GU67" s="308"/>
      <c r="GV67" s="308"/>
      <c r="GW67" s="308"/>
      <c r="GX67" s="308"/>
      <c r="GY67" s="308"/>
      <c r="GZ67" s="308"/>
      <c r="HA67" s="308"/>
      <c r="HB67" s="308"/>
      <c r="HC67" s="308"/>
      <c r="HD67" s="308"/>
      <c r="HE67" s="308"/>
      <c r="HF67" s="308"/>
      <c r="HG67" s="308"/>
      <c r="HH67" s="308"/>
      <c r="HI67" s="308"/>
      <c r="HJ67" s="308"/>
      <c r="HK67" s="308"/>
      <c r="HL67" s="308"/>
      <c r="HM67" s="308"/>
      <c r="HN67" s="308"/>
      <c r="HO67" s="308"/>
      <c r="HP67" s="308"/>
      <c r="HQ67" s="308"/>
      <c r="HR67" s="308"/>
      <c r="HS67" s="308"/>
      <c r="HT67" s="308"/>
      <c r="HU67" s="308"/>
      <c r="HV67" s="308"/>
      <c r="HW67" s="308"/>
      <c r="HX67" s="308"/>
      <c r="HY67" s="308"/>
      <c r="HZ67" s="308"/>
      <c r="IA67" s="308"/>
      <c r="IB67" s="308"/>
      <c r="IC67" s="308"/>
      <c r="ID67" s="308"/>
      <c r="IE67" s="308"/>
      <c r="IF67" s="308"/>
      <c r="IG67" s="308"/>
      <c r="IH67" s="308"/>
      <c r="II67" s="308"/>
      <c r="IJ67" s="308"/>
      <c r="IK67" s="308"/>
      <c r="IL67" s="308"/>
      <c r="IM67" s="308"/>
      <c r="IN67" s="308"/>
      <c r="IO67" s="308"/>
      <c r="IP67" s="308"/>
      <c r="IQ67" s="308"/>
      <c r="IR67" s="308"/>
      <c r="IS67" s="308"/>
      <c r="IT67" s="308"/>
      <c r="IU67" s="308"/>
      <c r="IV67" s="308"/>
    </row>
    <row r="68" spans="1:256" s="90" customFormat="1" ht="12.75">
      <c r="A68" s="42" t="s">
        <v>651</v>
      </c>
      <c r="B68" s="1" t="s">
        <v>213</v>
      </c>
      <c r="C68" s="2">
        <v>2012</v>
      </c>
      <c r="D68" s="137">
        <v>500</v>
      </c>
      <c r="E68" s="324"/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  <c r="V68" s="325"/>
      <c r="W68" s="325"/>
      <c r="X68" s="325"/>
      <c r="Y68" s="325"/>
      <c r="Z68" s="325"/>
      <c r="AA68" s="325"/>
      <c r="AB68" s="325"/>
      <c r="AC68" s="325"/>
      <c r="AD68" s="325"/>
      <c r="AE68" s="325"/>
      <c r="AF68" s="325"/>
      <c r="AG68" s="325"/>
      <c r="AH68" s="325"/>
      <c r="AI68" s="325"/>
      <c r="AJ68" s="325"/>
      <c r="AK68" s="325"/>
      <c r="AL68" s="325"/>
      <c r="AM68" s="325"/>
      <c r="AN68" s="325"/>
      <c r="AO68" s="325"/>
      <c r="AP68" s="325"/>
      <c r="AQ68" s="325"/>
      <c r="AR68" s="325"/>
      <c r="AS68" s="325"/>
      <c r="AT68" s="325"/>
      <c r="AU68" s="325"/>
      <c r="AV68" s="325"/>
      <c r="AW68" s="325"/>
      <c r="AX68" s="325"/>
      <c r="AY68" s="325"/>
      <c r="AZ68" s="325"/>
      <c r="BA68" s="325"/>
      <c r="BB68" s="325"/>
      <c r="BC68" s="325"/>
      <c r="BD68" s="325"/>
      <c r="BE68" s="325"/>
      <c r="BF68" s="325"/>
      <c r="BG68" s="325"/>
      <c r="BH68" s="325"/>
      <c r="BI68" s="325"/>
      <c r="BJ68" s="325"/>
      <c r="BK68" s="325"/>
      <c r="BL68" s="325"/>
      <c r="BM68" s="325"/>
      <c r="BN68" s="325"/>
      <c r="BO68" s="325"/>
      <c r="BP68" s="325"/>
      <c r="BQ68" s="325"/>
      <c r="BR68" s="325"/>
      <c r="BS68" s="325"/>
      <c r="BT68" s="325"/>
      <c r="BU68" s="325"/>
      <c r="BV68" s="325"/>
      <c r="BW68" s="325"/>
      <c r="BX68" s="325"/>
      <c r="BY68" s="325"/>
      <c r="BZ68" s="325"/>
      <c r="CA68" s="325"/>
      <c r="CB68" s="325"/>
      <c r="CC68" s="325"/>
      <c r="CD68" s="325"/>
      <c r="CE68" s="325"/>
      <c r="CF68" s="325"/>
      <c r="CG68" s="325"/>
      <c r="CH68" s="325"/>
      <c r="CI68" s="325"/>
      <c r="CJ68" s="325"/>
      <c r="CK68" s="325"/>
      <c r="CL68" s="325"/>
      <c r="CM68" s="325"/>
      <c r="CN68" s="325"/>
      <c r="CO68" s="325"/>
      <c r="CP68" s="325"/>
      <c r="CQ68" s="325"/>
      <c r="CR68" s="325"/>
      <c r="CS68" s="325"/>
      <c r="CT68" s="325"/>
      <c r="CU68" s="325"/>
      <c r="CV68" s="325"/>
      <c r="CW68" s="325"/>
      <c r="CX68" s="325"/>
      <c r="CY68" s="325"/>
      <c r="CZ68" s="325"/>
      <c r="DA68" s="325"/>
      <c r="DB68" s="325"/>
      <c r="DC68" s="325"/>
      <c r="DD68" s="325"/>
      <c r="DE68" s="325"/>
      <c r="DF68" s="325"/>
      <c r="DG68" s="325"/>
      <c r="DH68" s="325"/>
      <c r="DI68" s="325"/>
      <c r="DJ68" s="325"/>
      <c r="DK68" s="325"/>
      <c r="DL68" s="325"/>
      <c r="DM68" s="325"/>
      <c r="DN68" s="325"/>
      <c r="DO68" s="325"/>
      <c r="DP68" s="325"/>
      <c r="DQ68" s="325"/>
      <c r="DR68" s="325"/>
      <c r="DS68" s="325"/>
      <c r="DT68" s="325"/>
      <c r="DU68" s="325"/>
      <c r="DV68" s="325"/>
      <c r="DW68" s="325"/>
      <c r="DX68" s="325"/>
      <c r="DY68" s="325"/>
      <c r="DZ68" s="325"/>
      <c r="EA68" s="325"/>
      <c r="EB68" s="325"/>
      <c r="EC68" s="325"/>
      <c r="ED68" s="325"/>
      <c r="EE68" s="325"/>
      <c r="EF68" s="325"/>
      <c r="EG68" s="325"/>
      <c r="EH68" s="325"/>
      <c r="EI68" s="325"/>
      <c r="EJ68" s="325"/>
      <c r="EK68" s="325"/>
      <c r="EL68" s="325"/>
      <c r="EM68" s="325"/>
      <c r="EN68" s="325"/>
      <c r="EO68" s="325"/>
      <c r="EP68" s="325"/>
      <c r="EQ68" s="325"/>
      <c r="ER68" s="325"/>
      <c r="ES68" s="325"/>
      <c r="ET68" s="325"/>
      <c r="EU68" s="325"/>
      <c r="EV68" s="325"/>
      <c r="EW68" s="325"/>
      <c r="EX68" s="325"/>
      <c r="EY68" s="325"/>
      <c r="EZ68" s="325"/>
      <c r="FA68" s="325"/>
      <c r="FB68" s="325"/>
      <c r="FC68" s="325"/>
      <c r="FD68" s="325"/>
      <c r="FE68" s="325"/>
      <c r="FF68" s="325"/>
      <c r="FG68" s="325"/>
      <c r="FH68" s="325"/>
      <c r="FI68" s="325"/>
      <c r="FJ68" s="325"/>
      <c r="FK68" s="325"/>
      <c r="FL68" s="325"/>
      <c r="FM68" s="325"/>
      <c r="FN68" s="325"/>
      <c r="FO68" s="325"/>
      <c r="FP68" s="325"/>
      <c r="FQ68" s="325"/>
      <c r="FR68" s="325"/>
      <c r="FS68" s="325"/>
      <c r="FT68" s="325"/>
      <c r="FU68" s="325"/>
      <c r="FV68" s="325"/>
      <c r="FW68" s="325"/>
      <c r="FX68" s="325"/>
      <c r="FY68" s="325"/>
      <c r="FZ68" s="325"/>
      <c r="GA68" s="325"/>
      <c r="GB68" s="325"/>
      <c r="GC68" s="325"/>
      <c r="GD68" s="325"/>
      <c r="GE68" s="325"/>
      <c r="GF68" s="325"/>
      <c r="GG68" s="325"/>
      <c r="GH68" s="325"/>
      <c r="GI68" s="325"/>
      <c r="GJ68" s="325"/>
      <c r="GK68" s="325"/>
      <c r="GL68" s="325"/>
      <c r="GM68" s="325"/>
      <c r="GN68" s="325"/>
      <c r="GO68" s="325"/>
      <c r="GP68" s="325"/>
      <c r="GQ68" s="325"/>
      <c r="GR68" s="325"/>
      <c r="GS68" s="325"/>
      <c r="GT68" s="325"/>
      <c r="GU68" s="325"/>
      <c r="GV68" s="325"/>
      <c r="GW68" s="325"/>
      <c r="GX68" s="325"/>
      <c r="GY68" s="325"/>
      <c r="GZ68" s="325"/>
      <c r="HA68" s="325"/>
      <c r="HB68" s="325"/>
      <c r="HC68" s="325"/>
      <c r="HD68" s="325"/>
      <c r="HE68" s="325"/>
      <c r="HF68" s="325"/>
      <c r="HG68" s="325"/>
      <c r="HH68" s="325"/>
      <c r="HI68" s="325"/>
      <c r="HJ68" s="325"/>
      <c r="HK68" s="325"/>
      <c r="HL68" s="325"/>
      <c r="HM68" s="325"/>
      <c r="HN68" s="325"/>
      <c r="HO68" s="325"/>
      <c r="HP68" s="325"/>
      <c r="HQ68" s="325"/>
      <c r="HR68" s="325"/>
      <c r="HS68" s="325"/>
      <c r="HT68" s="325"/>
      <c r="HU68" s="325"/>
      <c r="HV68" s="325"/>
      <c r="HW68" s="325"/>
      <c r="HX68" s="325"/>
      <c r="HY68" s="325"/>
      <c r="HZ68" s="325"/>
      <c r="IA68" s="325"/>
      <c r="IB68" s="325"/>
      <c r="IC68" s="325"/>
      <c r="ID68" s="325"/>
      <c r="IE68" s="325"/>
      <c r="IF68" s="325"/>
      <c r="IG68" s="325"/>
      <c r="IH68" s="325"/>
      <c r="II68" s="325"/>
      <c r="IJ68" s="325"/>
      <c r="IK68" s="325"/>
      <c r="IL68" s="325"/>
      <c r="IM68" s="325"/>
      <c r="IN68" s="325"/>
      <c r="IO68" s="325"/>
      <c r="IP68" s="325"/>
      <c r="IQ68" s="325"/>
      <c r="IR68" s="325"/>
      <c r="IS68" s="325"/>
      <c r="IT68" s="325"/>
      <c r="IU68" s="325"/>
      <c r="IV68" s="325"/>
    </row>
    <row r="69" spans="1:4" s="5" customFormat="1" ht="12" customHeight="1">
      <c r="A69" s="42" t="s">
        <v>652</v>
      </c>
      <c r="B69" s="1" t="s">
        <v>213</v>
      </c>
      <c r="C69" s="2">
        <v>2012</v>
      </c>
      <c r="D69" s="137">
        <v>500</v>
      </c>
    </row>
    <row r="70" spans="1:6" s="39" customFormat="1" ht="12.75" customHeight="1">
      <c r="A70" s="42" t="s">
        <v>653</v>
      </c>
      <c r="B70" s="1" t="s">
        <v>214</v>
      </c>
      <c r="C70" s="2">
        <v>2012</v>
      </c>
      <c r="D70" s="137">
        <v>1126</v>
      </c>
      <c r="F70" s="40"/>
    </row>
    <row r="71" spans="1:6" s="39" customFormat="1" ht="12.75" customHeight="1">
      <c r="A71" s="42" t="s">
        <v>654</v>
      </c>
      <c r="B71" s="1" t="s">
        <v>215</v>
      </c>
      <c r="C71" s="2">
        <v>2013</v>
      </c>
      <c r="D71" s="137">
        <v>310</v>
      </c>
      <c r="F71" s="40"/>
    </row>
    <row r="72" spans="1:6" s="39" customFormat="1" ht="12.75" customHeight="1">
      <c r="A72" s="42" t="s">
        <v>655</v>
      </c>
      <c r="B72" s="1" t="s">
        <v>216</v>
      </c>
      <c r="C72" s="2">
        <v>2013</v>
      </c>
      <c r="D72" s="137">
        <v>1029</v>
      </c>
      <c r="F72" s="40"/>
    </row>
    <row r="73" spans="1:6" s="39" customFormat="1" ht="12.75" customHeight="1">
      <c r="A73" s="42" t="s">
        <v>656</v>
      </c>
      <c r="B73" s="1" t="s">
        <v>217</v>
      </c>
      <c r="C73" s="2">
        <v>2013</v>
      </c>
      <c r="D73" s="137">
        <v>316.5</v>
      </c>
      <c r="F73" s="40"/>
    </row>
    <row r="74" spans="1:6" s="39" customFormat="1" ht="12.75" customHeight="1">
      <c r="A74" s="42" t="s">
        <v>657</v>
      </c>
      <c r="B74" s="1" t="s">
        <v>217</v>
      </c>
      <c r="C74" s="2">
        <v>2013</v>
      </c>
      <c r="D74" s="137">
        <v>386.5</v>
      </c>
      <c r="F74" s="40"/>
    </row>
    <row r="75" spans="1:6" s="39" customFormat="1" ht="12.75" customHeight="1">
      <c r="A75" s="42" t="s">
        <v>658</v>
      </c>
      <c r="B75" s="1" t="s">
        <v>198</v>
      </c>
      <c r="C75" s="2">
        <v>2013</v>
      </c>
      <c r="D75" s="137">
        <v>373</v>
      </c>
      <c r="F75" s="40"/>
    </row>
    <row r="76" spans="1:6" s="39" customFormat="1" ht="12.75" customHeight="1">
      <c r="A76" s="42" t="s">
        <v>659</v>
      </c>
      <c r="B76" s="1" t="s">
        <v>218</v>
      </c>
      <c r="C76" s="2">
        <v>2009</v>
      </c>
      <c r="D76" s="137">
        <v>2758</v>
      </c>
      <c r="F76" s="40"/>
    </row>
    <row r="77" spans="1:6" s="39" customFormat="1" ht="12.75" customHeight="1">
      <c r="A77" s="42" t="s">
        <v>660</v>
      </c>
      <c r="B77" s="1" t="s">
        <v>219</v>
      </c>
      <c r="C77" s="2">
        <v>2009</v>
      </c>
      <c r="D77" s="137">
        <v>1129</v>
      </c>
      <c r="F77" s="40"/>
    </row>
    <row r="78" spans="1:6" s="39" customFormat="1" ht="12.75" customHeight="1">
      <c r="A78" s="2"/>
      <c r="B78" s="72" t="s">
        <v>498</v>
      </c>
      <c r="C78" s="80"/>
      <c r="D78" s="208">
        <f>SUM(D6:D77)</f>
        <v>123222.05999999995</v>
      </c>
      <c r="F78" s="40"/>
    </row>
    <row r="79" spans="1:6" s="47" customFormat="1" ht="12.75" customHeight="1">
      <c r="A79" s="321" t="s">
        <v>540</v>
      </c>
      <c r="B79" s="322"/>
      <c r="C79" s="322"/>
      <c r="D79" s="323"/>
      <c r="F79" s="64"/>
    </row>
    <row r="80" spans="1:5" s="47" customFormat="1" ht="12.75">
      <c r="A80" s="2" t="s">
        <v>570</v>
      </c>
      <c r="B80" s="1" t="s">
        <v>180</v>
      </c>
      <c r="C80" s="2">
        <v>2009</v>
      </c>
      <c r="D80" s="137">
        <v>4624.41</v>
      </c>
      <c r="E80" s="74"/>
    </row>
    <row r="81" spans="1:5" s="47" customFormat="1" ht="12.75">
      <c r="A81" s="2" t="s">
        <v>571</v>
      </c>
      <c r="B81" s="1" t="s">
        <v>180</v>
      </c>
      <c r="C81" s="2">
        <v>2009</v>
      </c>
      <c r="D81" s="137">
        <v>4624.41</v>
      </c>
      <c r="E81" s="74"/>
    </row>
    <row r="82" spans="1:5" s="47" customFormat="1" ht="12.75">
      <c r="A82" s="2" t="s">
        <v>572</v>
      </c>
      <c r="B82" s="1" t="s">
        <v>180</v>
      </c>
      <c r="C82" s="2">
        <v>2009</v>
      </c>
      <c r="D82" s="137">
        <v>4624.41</v>
      </c>
      <c r="E82" s="74"/>
    </row>
    <row r="83" spans="1:5" s="47" customFormat="1" ht="12.75">
      <c r="A83" s="2" t="s">
        <v>573</v>
      </c>
      <c r="B83" s="1" t="s">
        <v>180</v>
      </c>
      <c r="C83" s="2">
        <v>2009</v>
      </c>
      <c r="D83" s="137">
        <v>4624.41</v>
      </c>
      <c r="E83" s="74"/>
    </row>
    <row r="84" spans="1:5" s="47" customFormat="1" ht="12.75">
      <c r="A84" s="2" t="s">
        <v>574</v>
      </c>
      <c r="B84" s="1" t="s">
        <v>220</v>
      </c>
      <c r="C84" s="2">
        <v>2009</v>
      </c>
      <c r="D84" s="137">
        <v>2389</v>
      </c>
      <c r="E84" s="74"/>
    </row>
    <row r="85" spans="1:5" s="47" customFormat="1" ht="12.75">
      <c r="A85" s="2" t="s">
        <v>575</v>
      </c>
      <c r="B85" s="1" t="s">
        <v>221</v>
      </c>
      <c r="C85" s="2">
        <v>2009</v>
      </c>
      <c r="D85" s="137">
        <v>3120</v>
      </c>
      <c r="E85" s="74"/>
    </row>
    <row r="86" spans="1:5" s="47" customFormat="1" ht="12.75">
      <c r="A86" s="2" t="s">
        <v>576</v>
      </c>
      <c r="B86" s="1" t="s">
        <v>222</v>
      </c>
      <c r="C86" s="2">
        <v>2009</v>
      </c>
      <c r="D86" s="137">
        <v>3498.96</v>
      </c>
      <c r="E86" s="74"/>
    </row>
    <row r="87" spans="1:5" s="47" customFormat="1" ht="12.75">
      <c r="A87" s="2" t="s">
        <v>577</v>
      </c>
      <c r="B87" s="1" t="s">
        <v>222</v>
      </c>
      <c r="C87" s="2">
        <v>2009</v>
      </c>
      <c r="D87" s="137">
        <v>3498.96</v>
      </c>
      <c r="E87" s="74"/>
    </row>
    <row r="88" spans="1:5" s="47" customFormat="1" ht="12.75">
      <c r="A88" s="2" t="s">
        <v>578</v>
      </c>
      <c r="B88" s="1" t="s">
        <v>222</v>
      </c>
      <c r="C88" s="2">
        <v>2009</v>
      </c>
      <c r="D88" s="137">
        <v>3498.96</v>
      </c>
      <c r="E88" s="74"/>
    </row>
    <row r="89" spans="1:5" s="47" customFormat="1" ht="12.75">
      <c r="A89" s="2" t="s">
        <v>579</v>
      </c>
      <c r="B89" s="1" t="s">
        <v>222</v>
      </c>
      <c r="C89" s="2">
        <v>2009</v>
      </c>
      <c r="D89" s="137">
        <v>3498.96</v>
      </c>
      <c r="E89" s="74"/>
    </row>
    <row r="90" spans="1:5" s="47" customFormat="1" ht="12.75">
      <c r="A90" s="2" t="s">
        <v>580</v>
      </c>
      <c r="B90" s="1" t="s">
        <v>222</v>
      </c>
      <c r="C90" s="2">
        <v>2009</v>
      </c>
      <c r="D90" s="137">
        <v>3498.96</v>
      </c>
      <c r="E90" s="74"/>
    </row>
    <row r="91" spans="1:5" s="47" customFormat="1" ht="12.75">
      <c r="A91" s="2" t="s">
        <v>581</v>
      </c>
      <c r="B91" s="1" t="s">
        <v>223</v>
      </c>
      <c r="C91" s="2">
        <v>2009</v>
      </c>
      <c r="D91" s="137">
        <v>2605.92</v>
      </c>
      <c r="E91" s="74"/>
    </row>
    <row r="92" spans="1:5" s="47" customFormat="1" ht="12.75">
      <c r="A92" s="2" t="s">
        <v>582</v>
      </c>
      <c r="B92" s="1" t="s">
        <v>223</v>
      </c>
      <c r="C92" s="2">
        <v>2009</v>
      </c>
      <c r="D92" s="137">
        <v>2605.92</v>
      </c>
      <c r="E92" s="74"/>
    </row>
    <row r="93" spans="1:6" s="47" customFormat="1" ht="12.75" customHeight="1">
      <c r="A93" s="2" t="s">
        <v>583</v>
      </c>
      <c r="B93" s="1" t="s">
        <v>223</v>
      </c>
      <c r="C93" s="2">
        <v>2009</v>
      </c>
      <c r="D93" s="137">
        <v>2605.92</v>
      </c>
      <c r="F93" s="64"/>
    </row>
    <row r="94" spans="1:256" s="90" customFormat="1" ht="14.25">
      <c r="A94" s="2" t="s">
        <v>603</v>
      </c>
      <c r="B94" s="1" t="s">
        <v>223</v>
      </c>
      <c r="C94" s="2">
        <v>2009</v>
      </c>
      <c r="D94" s="137">
        <v>2605.92</v>
      </c>
      <c r="E94" s="307"/>
      <c r="F94" s="308"/>
      <c r="G94" s="308"/>
      <c r="H94" s="308"/>
      <c r="I94" s="308"/>
      <c r="J94" s="308"/>
      <c r="K94" s="308"/>
      <c r="L94" s="308"/>
      <c r="M94" s="308"/>
      <c r="N94" s="308"/>
      <c r="O94" s="308"/>
      <c r="P94" s="308"/>
      <c r="Q94" s="308"/>
      <c r="R94" s="308"/>
      <c r="S94" s="308"/>
      <c r="T94" s="308"/>
      <c r="U94" s="308"/>
      <c r="V94" s="308"/>
      <c r="W94" s="308"/>
      <c r="X94" s="308"/>
      <c r="Y94" s="308"/>
      <c r="Z94" s="308"/>
      <c r="AA94" s="308"/>
      <c r="AB94" s="308"/>
      <c r="AC94" s="308"/>
      <c r="AD94" s="308"/>
      <c r="AE94" s="308"/>
      <c r="AF94" s="308"/>
      <c r="AG94" s="308"/>
      <c r="AH94" s="308"/>
      <c r="AI94" s="308"/>
      <c r="AJ94" s="308"/>
      <c r="AK94" s="308"/>
      <c r="AL94" s="308"/>
      <c r="AM94" s="308"/>
      <c r="AN94" s="308"/>
      <c r="AO94" s="308"/>
      <c r="AP94" s="308"/>
      <c r="AQ94" s="308"/>
      <c r="AR94" s="308"/>
      <c r="AS94" s="308"/>
      <c r="AT94" s="308"/>
      <c r="AU94" s="308"/>
      <c r="AV94" s="308"/>
      <c r="AW94" s="308"/>
      <c r="AX94" s="308"/>
      <c r="AY94" s="308"/>
      <c r="AZ94" s="308"/>
      <c r="BA94" s="308"/>
      <c r="BB94" s="308"/>
      <c r="BC94" s="308"/>
      <c r="BD94" s="308"/>
      <c r="BE94" s="308"/>
      <c r="BF94" s="308"/>
      <c r="BG94" s="308"/>
      <c r="BH94" s="308"/>
      <c r="BI94" s="308"/>
      <c r="BJ94" s="308"/>
      <c r="BK94" s="308"/>
      <c r="BL94" s="308"/>
      <c r="BM94" s="308"/>
      <c r="BN94" s="308"/>
      <c r="BO94" s="308"/>
      <c r="BP94" s="308"/>
      <c r="BQ94" s="308"/>
      <c r="BR94" s="308"/>
      <c r="BS94" s="308"/>
      <c r="BT94" s="308"/>
      <c r="BU94" s="308"/>
      <c r="BV94" s="308"/>
      <c r="BW94" s="308"/>
      <c r="BX94" s="308"/>
      <c r="BY94" s="308"/>
      <c r="BZ94" s="308"/>
      <c r="CA94" s="308"/>
      <c r="CB94" s="308"/>
      <c r="CC94" s="308"/>
      <c r="CD94" s="308"/>
      <c r="CE94" s="308"/>
      <c r="CF94" s="308"/>
      <c r="CG94" s="308"/>
      <c r="CH94" s="308"/>
      <c r="CI94" s="308"/>
      <c r="CJ94" s="308"/>
      <c r="CK94" s="308"/>
      <c r="CL94" s="308"/>
      <c r="CM94" s="308"/>
      <c r="CN94" s="308"/>
      <c r="CO94" s="308"/>
      <c r="CP94" s="308"/>
      <c r="CQ94" s="308"/>
      <c r="CR94" s="308"/>
      <c r="CS94" s="308"/>
      <c r="CT94" s="308"/>
      <c r="CU94" s="308"/>
      <c r="CV94" s="308"/>
      <c r="CW94" s="308"/>
      <c r="CX94" s="308"/>
      <c r="CY94" s="308"/>
      <c r="CZ94" s="308"/>
      <c r="DA94" s="308"/>
      <c r="DB94" s="308"/>
      <c r="DC94" s="308"/>
      <c r="DD94" s="308"/>
      <c r="DE94" s="308"/>
      <c r="DF94" s="308"/>
      <c r="DG94" s="308"/>
      <c r="DH94" s="308"/>
      <c r="DI94" s="308"/>
      <c r="DJ94" s="308"/>
      <c r="DK94" s="308"/>
      <c r="DL94" s="308"/>
      <c r="DM94" s="308"/>
      <c r="DN94" s="308"/>
      <c r="DO94" s="308"/>
      <c r="DP94" s="308"/>
      <c r="DQ94" s="308"/>
      <c r="DR94" s="308"/>
      <c r="DS94" s="308"/>
      <c r="DT94" s="308"/>
      <c r="DU94" s="308"/>
      <c r="DV94" s="308"/>
      <c r="DW94" s="308"/>
      <c r="DX94" s="308"/>
      <c r="DY94" s="308"/>
      <c r="DZ94" s="308"/>
      <c r="EA94" s="308"/>
      <c r="EB94" s="308"/>
      <c r="EC94" s="308"/>
      <c r="ED94" s="308"/>
      <c r="EE94" s="308"/>
      <c r="EF94" s="308"/>
      <c r="EG94" s="308"/>
      <c r="EH94" s="308"/>
      <c r="EI94" s="308"/>
      <c r="EJ94" s="308"/>
      <c r="EK94" s="308"/>
      <c r="EL94" s="308"/>
      <c r="EM94" s="308"/>
      <c r="EN94" s="308"/>
      <c r="EO94" s="308"/>
      <c r="EP94" s="308"/>
      <c r="EQ94" s="308"/>
      <c r="ER94" s="308"/>
      <c r="ES94" s="308"/>
      <c r="ET94" s="308"/>
      <c r="EU94" s="308"/>
      <c r="EV94" s="308"/>
      <c r="EW94" s="308"/>
      <c r="EX94" s="308"/>
      <c r="EY94" s="308"/>
      <c r="EZ94" s="308"/>
      <c r="FA94" s="308"/>
      <c r="FB94" s="308"/>
      <c r="FC94" s="308"/>
      <c r="FD94" s="308"/>
      <c r="FE94" s="308"/>
      <c r="FF94" s="308"/>
      <c r="FG94" s="308"/>
      <c r="FH94" s="308"/>
      <c r="FI94" s="308"/>
      <c r="FJ94" s="308"/>
      <c r="FK94" s="308"/>
      <c r="FL94" s="308"/>
      <c r="FM94" s="308"/>
      <c r="FN94" s="308"/>
      <c r="FO94" s="308"/>
      <c r="FP94" s="308"/>
      <c r="FQ94" s="308"/>
      <c r="FR94" s="308"/>
      <c r="FS94" s="308"/>
      <c r="FT94" s="308"/>
      <c r="FU94" s="308"/>
      <c r="FV94" s="308"/>
      <c r="FW94" s="308"/>
      <c r="FX94" s="308"/>
      <c r="FY94" s="308"/>
      <c r="FZ94" s="308"/>
      <c r="GA94" s="308"/>
      <c r="GB94" s="308"/>
      <c r="GC94" s="308"/>
      <c r="GD94" s="308"/>
      <c r="GE94" s="308"/>
      <c r="GF94" s="308"/>
      <c r="GG94" s="308"/>
      <c r="GH94" s="308"/>
      <c r="GI94" s="308"/>
      <c r="GJ94" s="308"/>
      <c r="GK94" s="308"/>
      <c r="GL94" s="308"/>
      <c r="GM94" s="308"/>
      <c r="GN94" s="308"/>
      <c r="GO94" s="308"/>
      <c r="GP94" s="308"/>
      <c r="GQ94" s="308"/>
      <c r="GR94" s="308"/>
      <c r="GS94" s="308"/>
      <c r="GT94" s="308"/>
      <c r="GU94" s="308"/>
      <c r="GV94" s="308"/>
      <c r="GW94" s="308"/>
      <c r="GX94" s="308"/>
      <c r="GY94" s="308"/>
      <c r="GZ94" s="308"/>
      <c r="HA94" s="308"/>
      <c r="HB94" s="308"/>
      <c r="HC94" s="308"/>
      <c r="HD94" s="308"/>
      <c r="HE94" s="308"/>
      <c r="HF94" s="308"/>
      <c r="HG94" s="308"/>
      <c r="HH94" s="308"/>
      <c r="HI94" s="308"/>
      <c r="HJ94" s="308"/>
      <c r="HK94" s="308"/>
      <c r="HL94" s="308"/>
      <c r="HM94" s="308"/>
      <c r="HN94" s="308"/>
      <c r="HO94" s="308"/>
      <c r="HP94" s="308"/>
      <c r="HQ94" s="308"/>
      <c r="HR94" s="308"/>
      <c r="HS94" s="308"/>
      <c r="HT94" s="308"/>
      <c r="HU94" s="308"/>
      <c r="HV94" s="308"/>
      <c r="HW94" s="308"/>
      <c r="HX94" s="308"/>
      <c r="HY94" s="308"/>
      <c r="HZ94" s="308"/>
      <c r="IA94" s="308"/>
      <c r="IB94" s="308"/>
      <c r="IC94" s="308"/>
      <c r="ID94" s="308"/>
      <c r="IE94" s="308"/>
      <c r="IF94" s="308"/>
      <c r="IG94" s="308"/>
      <c r="IH94" s="308"/>
      <c r="II94" s="308"/>
      <c r="IJ94" s="308"/>
      <c r="IK94" s="308"/>
      <c r="IL94" s="308"/>
      <c r="IM94" s="308"/>
      <c r="IN94" s="308"/>
      <c r="IO94" s="308"/>
      <c r="IP94" s="308"/>
      <c r="IQ94" s="308"/>
      <c r="IR94" s="308"/>
      <c r="IS94" s="308"/>
      <c r="IT94" s="308"/>
      <c r="IU94" s="308"/>
      <c r="IV94" s="308"/>
    </row>
    <row r="95" spans="1:256" s="90" customFormat="1" ht="12.75">
      <c r="A95" s="2" t="s">
        <v>604</v>
      </c>
      <c r="B95" s="1" t="s">
        <v>224</v>
      </c>
      <c r="C95" s="2">
        <v>2010</v>
      </c>
      <c r="D95" s="137">
        <v>2190</v>
      </c>
      <c r="E95" s="324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5"/>
      <c r="AM95" s="325"/>
      <c r="AN95" s="325"/>
      <c r="AO95" s="325"/>
      <c r="AP95" s="325"/>
      <c r="AQ95" s="325"/>
      <c r="AR95" s="325"/>
      <c r="AS95" s="325"/>
      <c r="AT95" s="325"/>
      <c r="AU95" s="325"/>
      <c r="AV95" s="325"/>
      <c r="AW95" s="325"/>
      <c r="AX95" s="325"/>
      <c r="AY95" s="325"/>
      <c r="AZ95" s="325"/>
      <c r="BA95" s="325"/>
      <c r="BB95" s="325"/>
      <c r="BC95" s="325"/>
      <c r="BD95" s="325"/>
      <c r="BE95" s="325"/>
      <c r="BF95" s="325"/>
      <c r="BG95" s="325"/>
      <c r="BH95" s="325"/>
      <c r="BI95" s="325"/>
      <c r="BJ95" s="325"/>
      <c r="BK95" s="325"/>
      <c r="BL95" s="325"/>
      <c r="BM95" s="325"/>
      <c r="BN95" s="325"/>
      <c r="BO95" s="325"/>
      <c r="BP95" s="325"/>
      <c r="BQ95" s="325"/>
      <c r="BR95" s="325"/>
      <c r="BS95" s="325"/>
      <c r="BT95" s="325"/>
      <c r="BU95" s="325"/>
      <c r="BV95" s="325"/>
      <c r="BW95" s="325"/>
      <c r="BX95" s="325"/>
      <c r="BY95" s="325"/>
      <c r="BZ95" s="325"/>
      <c r="CA95" s="325"/>
      <c r="CB95" s="325"/>
      <c r="CC95" s="325"/>
      <c r="CD95" s="325"/>
      <c r="CE95" s="325"/>
      <c r="CF95" s="325"/>
      <c r="CG95" s="325"/>
      <c r="CH95" s="325"/>
      <c r="CI95" s="325"/>
      <c r="CJ95" s="325"/>
      <c r="CK95" s="325"/>
      <c r="CL95" s="325"/>
      <c r="CM95" s="325"/>
      <c r="CN95" s="325"/>
      <c r="CO95" s="325"/>
      <c r="CP95" s="325"/>
      <c r="CQ95" s="325"/>
      <c r="CR95" s="325"/>
      <c r="CS95" s="325"/>
      <c r="CT95" s="325"/>
      <c r="CU95" s="325"/>
      <c r="CV95" s="325"/>
      <c r="CW95" s="325"/>
      <c r="CX95" s="325"/>
      <c r="CY95" s="325"/>
      <c r="CZ95" s="325"/>
      <c r="DA95" s="325"/>
      <c r="DB95" s="325"/>
      <c r="DC95" s="325"/>
      <c r="DD95" s="325"/>
      <c r="DE95" s="325"/>
      <c r="DF95" s="325"/>
      <c r="DG95" s="325"/>
      <c r="DH95" s="325"/>
      <c r="DI95" s="325"/>
      <c r="DJ95" s="325"/>
      <c r="DK95" s="325"/>
      <c r="DL95" s="325"/>
      <c r="DM95" s="325"/>
      <c r="DN95" s="325"/>
      <c r="DO95" s="325"/>
      <c r="DP95" s="325"/>
      <c r="DQ95" s="325"/>
      <c r="DR95" s="325"/>
      <c r="DS95" s="325"/>
      <c r="DT95" s="325"/>
      <c r="DU95" s="325"/>
      <c r="DV95" s="325"/>
      <c r="DW95" s="325"/>
      <c r="DX95" s="325"/>
      <c r="DY95" s="325"/>
      <c r="DZ95" s="325"/>
      <c r="EA95" s="325"/>
      <c r="EB95" s="325"/>
      <c r="EC95" s="325"/>
      <c r="ED95" s="325"/>
      <c r="EE95" s="325"/>
      <c r="EF95" s="325"/>
      <c r="EG95" s="325"/>
      <c r="EH95" s="325"/>
      <c r="EI95" s="325"/>
      <c r="EJ95" s="325"/>
      <c r="EK95" s="325"/>
      <c r="EL95" s="325"/>
      <c r="EM95" s="325"/>
      <c r="EN95" s="325"/>
      <c r="EO95" s="325"/>
      <c r="EP95" s="325"/>
      <c r="EQ95" s="325"/>
      <c r="ER95" s="325"/>
      <c r="ES95" s="325"/>
      <c r="ET95" s="325"/>
      <c r="EU95" s="325"/>
      <c r="EV95" s="325"/>
      <c r="EW95" s="325"/>
      <c r="EX95" s="325"/>
      <c r="EY95" s="325"/>
      <c r="EZ95" s="325"/>
      <c r="FA95" s="325"/>
      <c r="FB95" s="325"/>
      <c r="FC95" s="325"/>
      <c r="FD95" s="325"/>
      <c r="FE95" s="325"/>
      <c r="FF95" s="325"/>
      <c r="FG95" s="325"/>
      <c r="FH95" s="325"/>
      <c r="FI95" s="325"/>
      <c r="FJ95" s="325"/>
      <c r="FK95" s="325"/>
      <c r="FL95" s="325"/>
      <c r="FM95" s="325"/>
      <c r="FN95" s="325"/>
      <c r="FO95" s="325"/>
      <c r="FP95" s="325"/>
      <c r="FQ95" s="325"/>
      <c r="FR95" s="325"/>
      <c r="FS95" s="325"/>
      <c r="FT95" s="325"/>
      <c r="FU95" s="325"/>
      <c r="FV95" s="325"/>
      <c r="FW95" s="325"/>
      <c r="FX95" s="325"/>
      <c r="FY95" s="325"/>
      <c r="FZ95" s="325"/>
      <c r="GA95" s="325"/>
      <c r="GB95" s="325"/>
      <c r="GC95" s="325"/>
      <c r="GD95" s="325"/>
      <c r="GE95" s="325"/>
      <c r="GF95" s="325"/>
      <c r="GG95" s="325"/>
      <c r="GH95" s="325"/>
      <c r="GI95" s="325"/>
      <c r="GJ95" s="325"/>
      <c r="GK95" s="325"/>
      <c r="GL95" s="325"/>
      <c r="GM95" s="325"/>
      <c r="GN95" s="325"/>
      <c r="GO95" s="325"/>
      <c r="GP95" s="325"/>
      <c r="GQ95" s="325"/>
      <c r="GR95" s="325"/>
      <c r="GS95" s="325"/>
      <c r="GT95" s="325"/>
      <c r="GU95" s="325"/>
      <c r="GV95" s="325"/>
      <c r="GW95" s="325"/>
      <c r="GX95" s="325"/>
      <c r="GY95" s="325"/>
      <c r="GZ95" s="325"/>
      <c r="HA95" s="325"/>
      <c r="HB95" s="325"/>
      <c r="HC95" s="325"/>
      <c r="HD95" s="325"/>
      <c r="HE95" s="325"/>
      <c r="HF95" s="325"/>
      <c r="HG95" s="325"/>
      <c r="HH95" s="325"/>
      <c r="HI95" s="325"/>
      <c r="HJ95" s="325"/>
      <c r="HK95" s="325"/>
      <c r="HL95" s="325"/>
      <c r="HM95" s="325"/>
      <c r="HN95" s="325"/>
      <c r="HO95" s="325"/>
      <c r="HP95" s="325"/>
      <c r="HQ95" s="325"/>
      <c r="HR95" s="325"/>
      <c r="HS95" s="325"/>
      <c r="HT95" s="325"/>
      <c r="HU95" s="325"/>
      <c r="HV95" s="325"/>
      <c r="HW95" s="325"/>
      <c r="HX95" s="325"/>
      <c r="HY95" s="325"/>
      <c r="HZ95" s="325"/>
      <c r="IA95" s="325"/>
      <c r="IB95" s="325"/>
      <c r="IC95" s="325"/>
      <c r="ID95" s="325"/>
      <c r="IE95" s="325"/>
      <c r="IF95" s="325"/>
      <c r="IG95" s="325"/>
      <c r="IH95" s="325"/>
      <c r="II95" s="325"/>
      <c r="IJ95" s="325"/>
      <c r="IK95" s="325"/>
      <c r="IL95" s="325"/>
      <c r="IM95" s="325"/>
      <c r="IN95" s="325"/>
      <c r="IO95" s="325"/>
      <c r="IP95" s="325"/>
      <c r="IQ95" s="325"/>
      <c r="IR95" s="325"/>
      <c r="IS95" s="325"/>
      <c r="IT95" s="325"/>
      <c r="IU95" s="325"/>
      <c r="IV95" s="325"/>
    </row>
    <row r="96" spans="1:4" s="5" customFormat="1" ht="12.75">
      <c r="A96" s="2" t="s">
        <v>605</v>
      </c>
      <c r="B96" s="1" t="s">
        <v>225</v>
      </c>
      <c r="C96" s="2">
        <v>2010</v>
      </c>
      <c r="D96" s="137">
        <v>249</v>
      </c>
    </row>
    <row r="97" spans="1:5" s="5" customFormat="1" ht="12.75">
      <c r="A97" s="2" t="s">
        <v>606</v>
      </c>
      <c r="B97" s="1" t="s">
        <v>225</v>
      </c>
      <c r="C97" s="2">
        <v>2010</v>
      </c>
      <c r="D97" s="137">
        <v>299</v>
      </c>
      <c r="E97" s="41"/>
    </row>
    <row r="98" spans="1:4" s="5" customFormat="1" ht="12.75">
      <c r="A98" s="2" t="s">
        <v>607</v>
      </c>
      <c r="B98" s="1" t="s">
        <v>226</v>
      </c>
      <c r="C98" s="2">
        <v>2009</v>
      </c>
      <c r="D98" s="137">
        <v>5099.95</v>
      </c>
    </row>
    <row r="99" spans="1:6" s="5" customFormat="1" ht="12.75" customHeight="1">
      <c r="A99" s="80"/>
      <c r="B99" s="72" t="s">
        <v>498</v>
      </c>
      <c r="C99" s="80"/>
      <c r="D99" s="208">
        <f>SUM(D80:D98)</f>
        <v>59763.069999999985</v>
      </c>
      <c r="F99" s="35"/>
    </row>
    <row r="100" spans="1:6" s="5" customFormat="1" ht="12.75" customHeight="1">
      <c r="A100" s="301" t="s">
        <v>542</v>
      </c>
      <c r="B100" s="302"/>
      <c r="C100" s="302"/>
      <c r="D100" s="303"/>
      <c r="F100" s="35"/>
    </row>
    <row r="101" spans="1:6" s="5" customFormat="1" ht="25.5" customHeight="1">
      <c r="A101" s="2" t="s">
        <v>570</v>
      </c>
      <c r="B101" s="1" t="s">
        <v>227</v>
      </c>
      <c r="C101" s="2">
        <v>2010</v>
      </c>
      <c r="D101" s="137">
        <v>288223.6</v>
      </c>
      <c r="F101" s="35"/>
    </row>
    <row r="102" spans="1:6" s="5" customFormat="1" ht="12.75" customHeight="1">
      <c r="A102" s="80"/>
      <c r="B102" s="37" t="s">
        <v>498</v>
      </c>
      <c r="C102" s="80"/>
      <c r="D102" s="76">
        <f>SUM(D101)</f>
        <v>288223.6</v>
      </c>
      <c r="F102" s="35"/>
    </row>
    <row r="103" spans="1:6" s="5" customFormat="1" ht="12.75" customHeight="1">
      <c r="A103" s="296" t="s">
        <v>362</v>
      </c>
      <c r="B103" s="296"/>
      <c r="C103" s="296"/>
      <c r="D103" s="296"/>
      <c r="F103" s="35"/>
    </row>
    <row r="104" spans="1:6" s="5" customFormat="1" ht="12.75" customHeight="1">
      <c r="A104" s="318" t="s">
        <v>486</v>
      </c>
      <c r="B104" s="319"/>
      <c r="C104" s="319"/>
      <c r="D104" s="320"/>
      <c r="F104" s="35"/>
    </row>
    <row r="105" spans="1:6" s="5" customFormat="1" ht="12.75" customHeight="1">
      <c r="A105" s="34" t="s">
        <v>570</v>
      </c>
      <c r="B105" s="1" t="s">
        <v>344</v>
      </c>
      <c r="C105" s="2">
        <v>2009</v>
      </c>
      <c r="D105" s="113">
        <v>2360.32</v>
      </c>
      <c r="F105" s="35"/>
    </row>
    <row r="106" spans="1:6" s="5" customFormat="1" ht="12.75" customHeight="1">
      <c r="A106" s="34" t="s">
        <v>571</v>
      </c>
      <c r="B106" s="1" t="s">
        <v>344</v>
      </c>
      <c r="C106" s="2">
        <v>2009</v>
      </c>
      <c r="D106" s="113">
        <v>2360.32</v>
      </c>
      <c r="F106" s="35"/>
    </row>
    <row r="107" spans="1:6" s="5" customFormat="1" ht="12.75" customHeight="1">
      <c r="A107" s="34" t="s">
        <v>572</v>
      </c>
      <c r="B107" s="1" t="s">
        <v>345</v>
      </c>
      <c r="C107" s="2">
        <v>2009</v>
      </c>
      <c r="D107" s="113">
        <v>1325.56</v>
      </c>
      <c r="F107" s="35"/>
    </row>
    <row r="108" spans="1:6" s="5" customFormat="1" ht="12.75" customHeight="1">
      <c r="A108" s="34" t="s">
        <v>573</v>
      </c>
      <c r="B108" s="1" t="s">
        <v>346</v>
      </c>
      <c r="C108" s="2">
        <v>2010</v>
      </c>
      <c r="D108" s="113">
        <v>880</v>
      </c>
      <c r="F108" s="35"/>
    </row>
    <row r="109" spans="1:6" s="5" customFormat="1" ht="12.75" customHeight="1">
      <c r="A109" s="34" t="s">
        <v>574</v>
      </c>
      <c r="B109" s="1" t="s">
        <v>347</v>
      </c>
      <c r="C109" s="2">
        <v>2010</v>
      </c>
      <c r="D109" s="113">
        <v>442</v>
      </c>
      <c r="F109" s="35"/>
    </row>
    <row r="110" spans="1:6" s="5" customFormat="1" ht="12.75" customHeight="1">
      <c r="A110" s="34" t="s">
        <v>575</v>
      </c>
      <c r="B110" s="1" t="s">
        <v>348</v>
      </c>
      <c r="C110" s="2">
        <v>2010</v>
      </c>
      <c r="D110" s="113">
        <v>415</v>
      </c>
      <c r="F110" s="35"/>
    </row>
    <row r="111" spans="1:6" s="5" customFormat="1" ht="12.75" customHeight="1">
      <c r="A111" s="34" t="s">
        <v>576</v>
      </c>
      <c r="B111" s="1" t="s">
        <v>349</v>
      </c>
      <c r="C111" s="2">
        <v>2010</v>
      </c>
      <c r="D111" s="113">
        <v>1350</v>
      </c>
      <c r="F111" s="35"/>
    </row>
    <row r="112" spans="1:6" s="5" customFormat="1" ht="12.75" customHeight="1">
      <c r="A112" s="34" t="s">
        <v>577</v>
      </c>
      <c r="B112" s="1" t="s">
        <v>350</v>
      </c>
      <c r="C112" s="2">
        <v>2011</v>
      </c>
      <c r="D112" s="113">
        <v>539.99</v>
      </c>
      <c r="F112" s="35"/>
    </row>
    <row r="113" spans="1:6" s="5" customFormat="1" ht="12.75" customHeight="1">
      <c r="A113" s="34" t="s">
        <v>578</v>
      </c>
      <c r="B113" s="1" t="s">
        <v>350</v>
      </c>
      <c r="C113" s="2">
        <v>2012</v>
      </c>
      <c r="D113" s="113">
        <v>449</v>
      </c>
      <c r="F113" s="35"/>
    </row>
    <row r="114" spans="1:6" s="5" customFormat="1" ht="12.75" customHeight="1">
      <c r="A114" s="34" t="s">
        <v>579</v>
      </c>
      <c r="B114" s="1" t="s">
        <v>351</v>
      </c>
      <c r="C114" s="2">
        <v>2012</v>
      </c>
      <c r="D114" s="113">
        <v>1719</v>
      </c>
      <c r="F114" s="35"/>
    </row>
    <row r="115" spans="1:6" s="5" customFormat="1" ht="12.75" customHeight="1">
      <c r="A115" s="34" t="s">
        <v>580</v>
      </c>
      <c r="B115" s="1" t="s">
        <v>352</v>
      </c>
      <c r="C115" s="2">
        <v>2012</v>
      </c>
      <c r="D115" s="113">
        <v>398</v>
      </c>
      <c r="F115" s="35"/>
    </row>
    <row r="116" spans="1:6" s="5" customFormat="1" ht="12.75" customHeight="1">
      <c r="A116" s="34" t="s">
        <v>581</v>
      </c>
      <c r="B116" s="1" t="s">
        <v>350</v>
      </c>
      <c r="C116" s="2">
        <v>2012</v>
      </c>
      <c r="D116" s="113">
        <v>449</v>
      </c>
      <c r="F116" s="35"/>
    </row>
    <row r="117" spans="1:6" s="5" customFormat="1" ht="12.75" customHeight="1">
      <c r="A117" s="34" t="s">
        <v>582</v>
      </c>
      <c r="B117" s="1" t="s">
        <v>353</v>
      </c>
      <c r="C117" s="2">
        <v>2013</v>
      </c>
      <c r="D117" s="113">
        <v>2152.5</v>
      </c>
      <c r="F117" s="35"/>
    </row>
    <row r="118" spans="1:6" s="5" customFormat="1" ht="12.75" customHeight="1">
      <c r="A118" s="34" t="s">
        <v>583</v>
      </c>
      <c r="B118" s="1" t="s">
        <v>354</v>
      </c>
      <c r="C118" s="2">
        <v>2009</v>
      </c>
      <c r="D118" s="113">
        <v>426.38</v>
      </c>
      <c r="F118" s="35"/>
    </row>
    <row r="119" spans="1:6" s="5" customFormat="1" ht="12.75" customHeight="1">
      <c r="A119" s="29"/>
      <c r="B119" s="37" t="s">
        <v>539</v>
      </c>
      <c r="C119" s="1"/>
      <c r="D119" s="196">
        <f>SUM(D105:D118)</f>
        <v>15267.07</v>
      </c>
      <c r="F119" s="35"/>
    </row>
    <row r="120" spans="1:6" s="5" customFormat="1" ht="12.75" customHeight="1">
      <c r="A120" s="304" t="s">
        <v>540</v>
      </c>
      <c r="B120" s="305"/>
      <c r="C120" s="305"/>
      <c r="D120" s="306"/>
      <c r="F120" s="35"/>
    </row>
    <row r="121" spans="1:6" s="5" customFormat="1" ht="12.75" customHeight="1">
      <c r="A121" s="29" t="s">
        <v>570</v>
      </c>
      <c r="B121" s="1" t="s">
        <v>355</v>
      </c>
      <c r="C121" s="2">
        <v>2009</v>
      </c>
      <c r="D121" s="113">
        <v>2501.01</v>
      </c>
      <c r="F121" s="35"/>
    </row>
    <row r="122" spans="1:6" s="5" customFormat="1" ht="12.75" customHeight="1">
      <c r="A122" s="29" t="s">
        <v>571</v>
      </c>
      <c r="B122" s="1" t="s">
        <v>356</v>
      </c>
      <c r="C122" s="2">
        <v>2009</v>
      </c>
      <c r="D122" s="113">
        <v>2442.7</v>
      </c>
      <c r="F122" s="35"/>
    </row>
    <row r="123" spans="1:6" s="5" customFormat="1" ht="12.75" customHeight="1">
      <c r="A123" s="29" t="s">
        <v>572</v>
      </c>
      <c r="B123" s="1" t="s">
        <v>357</v>
      </c>
      <c r="C123" s="2">
        <v>2009</v>
      </c>
      <c r="D123" s="113">
        <v>506.09</v>
      </c>
      <c r="F123" s="35"/>
    </row>
    <row r="124" spans="1:6" s="5" customFormat="1" ht="12.75" customHeight="1">
      <c r="A124" s="29" t="s">
        <v>573</v>
      </c>
      <c r="B124" s="1" t="s">
        <v>358</v>
      </c>
      <c r="C124" s="2">
        <v>2010</v>
      </c>
      <c r="D124" s="113">
        <v>402.89</v>
      </c>
      <c r="F124" s="35"/>
    </row>
    <row r="125" spans="1:6" s="5" customFormat="1" ht="12.75" customHeight="1">
      <c r="A125" s="29" t="s">
        <v>574</v>
      </c>
      <c r="B125" s="1" t="s">
        <v>359</v>
      </c>
      <c r="C125" s="2">
        <v>2012</v>
      </c>
      <c r="D125" s="113">
        <v>2230.76</v>
      </c>
      <c r="F125" s="35"/>
    </row>
    <row r="126" spans="1:6" s="5" customFormat="1" ht="12.75" customHeight="1">
      <c r="A126" s="29" t="s">
        <v>575</v>
      </c>
      <c r="B126" s="1" t="s">
        <v>360</v>
      </c>
      <c r="C126" s="2" t="s">
        <v>361</v>
      </c>
      <c r="D126" s="113">
        <v>511</v>
      </c>
      <c r="F126" s="35"/>
    </row>
    <row r="127" spans="1:6" s="5" customFormat="1" ht="12.75" customHeight="1">
      <c r="A127" s="29"/>
      <c r="B127" s="51" t="s">
        <v>498</v>
      </c>
      <c r="C127" s="29"/>
      <c r="D127" s="110">
        <f>SUM(D121:D126)</f>
        <v>8594.45</v>
      </c>
      <c r="F127" s="35"/>
    </row>
    <row r="128" spans="1:6" s="5" customFormat="1" ht="12.75" customHeight="1">
      <c r="A128" s="315" t="s">
        <v>566</v>
      </c>
      <c r="B128" s="316"/>
      <c r="C128" s="316"/>
      <c r="D128" s="317"/>
      <c r="F128" s="35"/>
    </row>
    <row r="129" spans="1:6" s="5" customFormat="1" ht="12.75" customHeight="1">
      <c r="A129" s="304" t="s">
        <v>540</v>
      </c>
      <c r="B129" s="305"/>
      <c r="C129" s="305"/>
      <c r="D129" s="306"/>
      <c r="F129" s="35"/>
    </row>
    <row r="130" spans="1:6" s="5" customFormat="1" ht="12.75" customHeight="1">
      <c r="A130" s="48" t="s">
        <v>570</v>
      </c>
      <c r="B130" s="215" t="s">
        <v>567</v>
      </c>
      <c r="C130" s="215">
        <v>2009</v>
      </c>
      <c r="D130" s="218">
        <v>580.33</v>
      </c>
      <c r="F130" s="35"/>
    </row>
    <row r="131" spans="1:6" s="5" customFormat="1" ht="12.75" customHeight="1">
      <c r="A131" s="48" t="s">
        <v>571</v>
      </c>
      <c r="B131" s="215" t="s">
        <v>568</v>
      </c>
      <c r="C131" s="215">
        <v>2009</v>
      </c>
      <c r="D131" s="218">
        <v>1802.46</v>
      </c>
      <c r="F131" s="35"/>
    </row>
    <row r="132" spans="1:6" s="5" customFormat="1" ht="12.75" customHeight="1">
      <c r="A132" s="48" t="s">
        <v>572</v>
      </c>
      <c r="B132" s="215" t="s">
        <v>569</v>
      </c>
      <c r="C132" s="215">
        <v>2012</v>
      </c>
      <c r="D132" s="218">
        <v>1641.47</v>
      </c>
      <c r="F132" s="35"/>
    </row>
    <row r="133" spans="1:6" s="5" customFormat="1" ht="12.75" customHeight="1">
      <c r="A133" s="49"/>
      <c r="B133" s="201" t="s">
        <v>498</v>
      </c>
      <c r="C133" s="34"/>
      <c r="D133" s="202">
        <f>SUM(D130:D132)</f>
        <v>4024.26</v>
      </c>
      <c r="F133" s="35"/>
    </row>
    <row r="134" spans="1:6" s="5" customFormat="1" ht="12.75" customHeight="1">
      <c r="A134" s="296" t="s">
        <v>367</v>
      </c>
      <c r="B134" s="297"/>
      <c r="C134" s="297"/>
      <c r="D134" s="297"/>
      <c r="F134" s="35"/>
    </row>
    <row r="135" spans="1:6" s="5" customFormat="1" ht="12.75" customHeight="1">
      <c r="A135" s="298" t="s">
        <v>541</v>
      </c>
      <c r="B135" s="299"/>
      <c r="C135" s="299"/>
      <c r="D135" s="300"/>
      <c r="F135" s="35"/>
    </row>
    <row r="136" spans="1:6" s="5" customFormat="1" ht="12.75" customHeight="1">
      <c r="A136" s="67" t="s">
        <v>570</v>
      </c>
      <c r="B136" s="102" t="s">
        <v>368</v>
      </c>
      <c r="C136" s="104">
        <v>2010</v>
      </c>
      <c r="D136" s="117">
        <v>410</v>
      </c>
      <c r="F136" s="35"/>
    </row>
    <row r="137" spans="1:6" s="5" customFormat="1" ht="12.75" customHeight="1">
      <c r="A137" s="67" t="s">
        <v>571</v>
      </c>
      <c r="B137" s="102" t="s">
        <v>369</v>
      </c>
      <c r="C137" s="104">
        <v>2010</v>
      </c>
      <c r="D137" s="117">
        <v>387</v>
      </c>
      <c r="F137" s="35"/>
    </row>
    <row r="138" spans="1:6" s="5" customFormat="1" ht="12.75" customHeight="1">
      <c r="A138" s="67" t="s">
        <v>572</v>
      </c>
      <c r="B138" s="102" t="s">
        <v>369</v>
      </c>
      <c r="C138" s="104">
        <v>2011</v>
      </c>
      <c r="D138" s="117">
        <v>335</v>
      </c>
      <c r="F138" s="35"/>
    </row>
    <row r="139" spans="1:6" s="5" customFormat="1" ht="12.75" customHeight="1">
      <c r="A139" s="67" t="s">
        <v>573</v>
      </c>
      <c r="B139" s="102" t="s">
        <v>369</v>
      </c>
      <c r="C139" s="104">
        <v>2011</v>
      </c>
      <c r="D139" s="117">
        <v>335</v>
      </c>
      <c r="F139" s="35"/>
    </row>
    <row r="140" spans="1:6" s="5" customFormat="1" ht="12.75" customHeight="1">
      <c r="A140" s="67" t="s">
        <v>574</v>
      </c>
      <c r="B140" s="102" t="s">
        <v>369</v>
      </c>
      <c r="C140" s="104">
        <v>2011</v>
      </c>
      <c r="D140" s="117">
        <v>335</v>
      </c>
      <c r="F140" s="35"/>
    </row>
    <row r="141" spans="1:6" s="5" customFormat="1" ht="12.75" customHeight="1">
      <c r="A141" s="67" t="s">
        <v>575</v>
      </c>
      <c r="B141" s="102" t="s">
        <v>369</v>
      </c>
      <c r="C141" s="104">
        <v>2011</v>
      </c>
      <c r="D141" s="117">
        <v>335</v>
      </c>
      <c r="F141" s="35"/>
    </row>
    <row r="142" spans="1:6" s="5" customFormat="1" ht="12.75" customHeight="1">
      <c r="A142" s="67" t="s">
        <v>576</v>
      </c>
      <c r="B142" s="102" t="s">
        <v>369</v>
      </c>
      <c r="C142" s="104">
        <v>2011</v>
      </c>
      <c r="D142" s="117">
        <v>335</v>
      </c>
      <c r="F142" s="35"/>
    </row>
    <row r="143" spans="1:6" s="5" customFormat="1" ht="12.75" customHeight="1">
      <c r="A143" s="67" t="s">
        <v>577</v>
      </c>
      <c r="B143" s="102" t="s">
        <v>370</v>
      </c>
      <c r="C143" s="104">
        <v>2011</v>
      </c>
      <c r="D143" s="117">
        <v>499</v>
      </c>
      <c r="F143" s="35"/>
    </row>
    <row r="144" spans="1:6" s="5" customFormat="1" ht="12.75" customHeight="1">
      <c r="A144" s="67" t="s">
        <v>578</v>
      </c>
      <c r="B144" s="102" t="s">
        <v>373</v>
      </c>
      <c r="C144" s="104">
        <v>2012</v>
      </c>
      <c r="D144" s="117">
        <v>879</v>
      </c>
      <c r="F144" s="35"/>
    </row>
    <row r="145" spans="1:6" s="5" customFormat="1" ht="12.75" customHeight="1">
      <c r="A145" s="67" t="s">
        <v>579</v>
      </c>
      <c r="B145" s="102" t="s">
        <v>376</v>
      </c>
      <c r="C145" s="104">
        <v>2012</v>
      </c>
      <c r="D145" s="117">
        <v>497</v>
      </c>
      <c r="F145" s="35"/>
    </row>
    <row r="146" spans="1:6" s="5" customFormat="1" ht="12.75" customHeight="1">
      <c r="A146" s="67" t="s">
        <v>580</v>
      </c>
      <c r="B146" s="102" t="s">
        <v>377</v>
      </c>
      <c r="C146" s="104">
        <v>2012</v>
      </c>
      <c r="D146" s="117">
        <v>1845</v>
      </c>
      <c r="F146" s="35"/>
    </row>
    <row r="147" spans="1:6" s="5" customFormat="1" ht="12.75" customHeight="1">
      <c r="A147" s="67" t="s">
        <v>581</v>
      </c>
      <c r="B147" s="102" t="s">
        <v>378</v>
      </c>
      <c r="C147" s="104">
        <v>2012</v>
      </c>
      <c r="D147" s="117">
        <v>359</v>
      </c>
      <c r="F147" s="35"/>
    </row>
    <row r="148" spans="1:6" s="5" customFormat="1" ht="12.75" customHeight="1">
      <c r="A148" s="67" t="s">
        <v>582</v>
      </c>
      <c r="B148" s="102" t="s">
        <v>379</v>
      </c>
      <c r="C148" s="104">
        <v>2013</v>
      </c>
      <c r="D148" s="117">
        <v>297</v>
      </c>
      <c r="F148" s="35"/>
    </row>
    <row r="149" spans="1:6" s="5" customFormat="1" ht="12.75" customHeight="1">
      <c r="A149" s="67" t="s">
        <v>583</v>
      </c>
      <c r="B149" s="102" t="s">
        <v>379</v>
      </c>
      <c r="C149" s="104">
        <v>2013</v>
      </c>
      <c r="D149" s="117">
        <v>297</v>
      </c>
      <c r="F149" s="35"/>
    </row>
    <row r="150" spans="1:6" s="5" customFormat="1" ht="12.75" customHeight="1">
      <c r="A150" s="67" t="s">
        <v>603</v>
      </c>
      <c r="B150" s="102" t="s">
        <v>379</v>
      </c>
      <c r="C150" s="104">
        <v>2013</v>
      </c>
      <c r="D150" s="117">
        <v>297</v>
      </c>
      <c r="F150" s="35"/>
    </row>
    <row r="151" spans="1:6" s="5" customFormat="1" ht="12.75" customHeight="1">
      <c r="A151" s="67" t="s">
        <v>604</v>
      </c>
      <c r="B151" s="102" t="s">
        <v>382</v>
      </c>
      <c r="C151" s="104">
        <v>2013</v>
      </c>
      <c r="D151" s="117">
        <v>748</v>
      </c>
      <c r="F151" s="35"/>
    </row>
    <row r="152" spans="1:6" s="5" customFormat="1" ht="12.75" customHeight="1">
      <c r="A152" s="67" t="s">
        <v>605</v>
      </c>
      <c r="B152" s="102" t="s">
        <v>383</v>
      </c>
      <c r="C152" s="104">
        <v>2013</v>
      </c>
      <c r="D152" s="117">
        <v>604</v>
      </c>
      <c r="F152" s="35"/>
    </row>
    <row r="153" spans="1:6" s="5" customFormat="1" ht="12.75" customHeight="1">
      <c r="A153" s="67" t="s">
        <v>606</v>
      </c>
      <c r="B153" s="102" t="s">
        <v>384</v>
      </c>
      <c r="C153" s="104">
        <v>2013</v>
      </c>
      <c r="D153" s="117">
        <v>589.99</v>
      </c>
      <c r="F153" s="35"/>
    </row>
    <row r="154" spans="1:6" s="5" customFormat="1" ht="12.75" customHeight="1">
      <c r="A154" s="67" t="s">
        <v>607</v>
      </c>
      <c r="B154" s="102" t="s">
        <v>384</v>
      </c>
      <c r="C154" s="104">
        <v>2013</v>
      </c>
      <c r="D154" s="117">
        <v>589.99</v>
      </c>
      <c r="F154" s="35"/>
    </row>
    <row r="155" spans="1:6" s="5" customFormat="1" ht="12.75" customHeight="1">
      <c r="A155" s="34"/>
      <c r="B155" s="50" t="s">
        <v>498</v>
      </c>
      <c r="C155" s="49"/>
      <c r="D155" s="110">
        <f>SUM(D136:D154)</f>
        <v>9973.98</v>
      </c>
      <c r="F155" s="35"/>
    </row>
    <row r="156" spans="1:6" s="5" customFormat="1" ht="12.75" customHeight="1">
      <c r="A156" s="304" t="s">
        <v>540</v>
      </c>
      <c r="B156" s="305"/>
      <c r="C156" s="305"/>
      <c r="D156" s="306"/>
      <c r="F156" s="35"/>
    </row>
    <row r="157" spans="1:6" s="5" customFormat="1" ht="12.75" customHeight="1">
      <c r="A157" s="48" t="s">
        <v>570</v>
      </c>
      <c r="B157" s="102" t="s">
        <v>385</v>
      </c>
      <c r="C157" s="104">
        <v>2013</v>
      </c>
      <c r="D157" s="117">
        <v>1049</v>
      </c>
      <c r="F157" s="35"/>
    </row>
    <row r="158" spans="1:6" s="5" customFormat="1" ht="12.75" customHeight="1">
      <c r="A158" s="48" t="s">
        <v>571</v>
      </c>
      <c r="B158" s="102" t="s">
        <v>371</v>
      </c>
      <c r="C158" s="104">
        <v>2011</v>
      </c>
      <c r="D158" s="117">
        <v>1550</v>
      </c>
      <c r="F158" s="35"/>
    </row>
    <row r="159" spans="1:6" s="5" customFormat="1" ht="12.75" customHeight="1">
      <c r="A159" s="48" t="s">
        <v>572</v>
      </c>
      <c r="B159" s="102" t="s">
        <v>372</v>
      </c>
      <c r="C159" s="104">
        <v>2011</v>
      </c>
      <c r="D159" s="117">
        <v>1599</v>
      </c>
      <c r="F159" s="35"/>
    </row>
    <row r="160" spans="1:6" s="5" customFormat="1" ht="12.75" customHeight="1">
      <c r="A160" s="48" t="s">
        <v>573</v>
      </c>
      <c r="B160" s="102" t="s">
        <v>374</v>
      </c>
      <c r="C160" s="104">
        <v>2012</v>
      </c>
      <c r="D160" s="117">
        <v>3139</v>
      </c>
      <c r="F160" s="35"/>
    </row>
    <row r="161" spans="1:6" s="5" customFormat="1" ht="12.75" customHeight="1">
      <c r="A161" s="48" t="s">
        <v>574</v>
      </c>
      <c r="B161" s="102" t="s">
        <v>375</v>
      </c>
      <c r="C161" s="104">
        <v>2012</v>
      </c>
      <c r="D161" s="117">
        <v>1499</v>
      </c>
      <c r="F161" s="35"/>
    </row>
    <row r="162" spans="1:6" s="5" customFormat="1" ht="12.75" customHeight="1">
      <c r="A162" s="48" t="s">
        <v>575</v>
      </c>
      <c r="B162" s="102" t="s">
        <v>380</v>
      </c>
      <c r="C162" s="104">
        <v>2013</v>
      </c>
      <c r="D162" s="117">
        <v>1450</v>
      </c>
      <c r="F162" s="35"/>
    </row>
    <row r="163" spans="1:6" s="5" customFormat="1" ht="12.75" customHeight="1">
      <c r="A163" s="48" t="s">
        <v>576</v>
      </c>
      <c r="B163" s="102" t="s">
        <v>380</v>
      </c>
      <c r="C163" s="104">
        <v>2013</v>
      </c>
      <c r="D163" s="117">
        <v>1450</v>
      </c>
      <c r="F163" s="35"/>
    </row>
    <row r="164" spans="1:6" s="5" customFormat="1" ht="12.75" customHeight="1">
      <c r="A164" s="48" t="s">
        <v>577</v>
      </c>
      <c r="B164" s="102" t="s">
        <v>381</v>
      </c>
      <c r="C164" s="104">
        <v>2013</v>
      </c>
      <c r="D164" s="117">
        <v>1895</v>
      </c>
      <c r="F164" s="35"/>
    </row>
    <row r="165" spans="1:6" s="5" customFormat="1" ht="12.75" customHeight="1">
      <c r="A165" s="49"/>
      <c r="B165" s="51" t="s">
        <v>498</v>
      </c>
      <c r="C165" s="29"/>
      <c r="D165" s="110">
        <f>SUM(D157:D164)</f>
        <v>13631</v>
      </c>
      <c r="F165" s="35"/>
    </row>
    <row r="166" spans="1:6" s="5" customFormat="1" ht="12.75" customHeight="1">
      <c r="A166" s="315" t="s">
        <v>432</v>
      </c>
      <c r="B166" s="316"/>
      <c r="C166" s="316"/>
      <c r="D166" s="317"/>
      <c r="F166" s="35"/>
    </row>
    <row r="167" spans="1:6" s="5" customFormat="1" ht="12.75" customHeight="1">
      <c r="A167" s="298" t="s">
        <v>541</v>
      </c>
      <c r="B167" s="299"/>
      <c r="C167" s="299"/>
      <c r="D167" s="300"/>
      <c r="F167" s="35"/>
    </row>
    <row r="168" spans="1:6" s="5" customFormat="1" ht="12.75" customHeight="1">
      <c r="A168" s="65" t="s">
        <v>570</v>
      </c>
      <c r="B168" s="20" t="s">
        <v>433</v>
      </c>
      <c r="C168" s="2">
        <v>2010</v>
      </c>
      <c r="D168" s="113">
        <v>13145</v>
      </c>
      <c r="F168" s="35"/>
    </row>
    <row r="169" spans="1:6" s="5" customFormat="1" ht="12.75" customHeight="1">
      <c r="A169" s="65" t="s">
        <v>571</v>
      </c>
      <c r="B169" s="20" t="s">
        <v>434</v>
      </c>
      <c r="C169" s="2">
        <v>2010</v>
      </c>
      <c r="D169" s="113">
        <v>15690</v>
      </c>
      <c r="F169" s="35"/>
    </row>
    <row r="170" spans="1:6" s="5" customFormat="1" ht="12.75" customHeight="1">
      <c r="A170" s="65" t="s">
        <v>572</v>
      </c>
      <c r="B170" s="20" t="s">
        <v>435</v>
      </c>
      <c r="C170" s="2">
        <v>2011</v>
      </c>
      <c r="D170" s="113">
        <v>13145</v>
      </c>
      <c r="F170" s="35"/>
    </row>
    <row r="171" spans="1:6" s="5" customFormat="1" ht="12.75" customHeight="1">
      <c r="A171" s="65" t="s">
        <v>573</v>
      </c>
      <c r="B171" s="20" t="s">
        <v>436</v>
      </c>
      <c r="C171" s="2">
        <v>2011</v>
      </c>
      <c r="D171" s="113">
        <v>44130.32</v>
      </c>
      <c r="F171" s="35"/>
    </row>
    <row r="172" spans="1:6" s="5" customFormat="1" ht="12.75" customHeight="1">
      <c r="A172" s="65" t="s">
        <v>574</v>
      </c>
      <c r="B172" s="20" t="s">
        <v>437</v>
      </c>
      <c r="C172" s="2">
        <v>2011</v>
      </c>
      <c r="D172" s="113">
        <v>18845.58</v>
      </c>
      <c r="F172" s="35"/>
    </row>
    <row r="173" spans="1:6" s="5" customFormat="1" ht="12.75" customHeight="1">
      <c r="A173" s="65" t="s">
        <v>575</v>
      </c>
      <c r="B173" s="20" t="s">
        <v>438</v>
      </c>
      <c r="C173" s="2">
        <v>2010</v>
      </c>
      <c r="D173" s="113">
        <v>4392</v>
      </c>
      <c r="F173" s="35"/>
    </row>
    <row r="174" spans="1:6" s="5" customFormat="1" ht="12.75" customHeight="1">
      <c r="A174" s="65" t="s">
        <v>576</v>
      </c>
      <c r="B174" s="1" t="s">
        <v>439</v>
      </c>
      <c r="C174" s="2">
        <v>2013</v>
      </c>
      <c r="D174" s="113">
        <v>4499.34</v>
      </c>
      <c r="F174" s="35"/>
    </row>
    <row r="175" spans="1:6" s="5" customFormat="1" ht="12.75" customHeight="1">
      <c r="A175" s="29"/>
      <c r="B175" s="51" t="s">
        <v>498</v>
      </c>
      <c r="C175" s="29"/>
      <c r="D175" s="207">
        <f>SUM(D168:D174)</f>
        <v>113847.24</v>
      </c>
      <c r="F175" s="35"/>
    </row>
    <row r="176" spans="1:6" s="5" customFormat="1" ht="12.75" customHeight="1">
      <c r="A176" s="304" t="s">
        <v>540</v>
      </c>
      <c r="B176" s="305"/>
      <c r="C176" s="305"/>
      <c r="D176" s="306"/>
      <c r="F176" s="35"/>
    </row>
    <row r="177" spans="1:6" s="5" customFormat="1" ht="12.75" customHeight="1">
      <c r="A177" s="48" t="s">
        <v>570</v>
      </c>
      <c r="B177" s="1" t="s">
        <v>440</v>
      </c>
      <c r="C177" s="2">
        <v>2011</v>
      </c>
      <c r="D177" s="113">
        <v>7903.96</v>
      </c>
      <c r="F177" s="35"/>
    </row>
    <row r="178" spans="1:6" s="5" customFormat="1" ht="12.75" customHeight="1">
      <c r="A178" s="48" t="s">
        <v>571</v>
      </c>
      <c r="B178" s="1" t="s">
        <v>441</v>
      </c>
      <c r="C178" s="2">
        <v>2010</v>
      </c>
      <c r="D178" s="113">
        <v>4500</v>
      </c>
      <c r="F178" s="35"/>
    </row>
    <row r="179" spans="1:6" s="5" customFormat="1" ht="12.75" customHeight="1">
      <c r="A179" s="48" t="s">
        <v>572</v>
      </c>
      <c r="B179" s="1" t="s">
        <v>442</v>
      </c>
      <c r="C179" s="2">
        <v>2011</v>
      </c>
      <c r="D179" s="113">
        <v>4500</v>
      </c>
      <c r="F179" s="35"/>
    </row>
    <row r="180" spans="1:6" s="5" customFormat="1" ht="12.75" customHeight="1">
      <c r="A180" s="49"/>
      <c r="B180" s="201" t="s">
        <v>498</v>
      </c>
      <c r="C180" s="34"/>
      <c r="D180" s="202">
        <f>SUM(D177:D179)</f>
        <v>16903.96</v>
      </c>
      <c r="F180" s="35"/>
    </row>
    <row r="181" spans="1:6" s="5" customFormat="1" ht="12.75" customHeight="1">
      <c r="A181" s="301" t="s">
        <v>542</v>
      </c>
      <c r="B181" s="302"/>
      <c r="C181" s="302"/>
      <c r="D181" s="303"/>
      <c r="F181" s="35"/>
    </row>
    <row r="182" spans="1:6" s="5" customFormat="1" ht="14.25" customHeight="1">
      <c r="A182" s="2" t="s">
        <v>570</v>
      </c>
      <c r="B182" s="1" t="s">
        <v>443</v>
      </c>
      <c r="C182" s="2">
        <v>2009</v>
      </c>
      <c r="D182" s="113">
        <v>16999</v>
      </c>
      <c r="F182" s="35"/>
    </row>
    <row r="183" spans="1:6" s="5" customFormat="1" ht="12.75" customHeight="1">
      <c r="A183" s="80"/>
      <c r="B183" s="37" t="s">
        <v>498</v>
      </c>
      <c r="C183" s="80"/>
      <c r="D183" s="76">
        <f>SUM(D182)</f>
        <v>16999</v>
      </c>
      <c r="F183" s="35"/>
    </row>
    <row r="184" ht="13.5" customHeight="1"/>
    <row r="186" spans="2:5" ht="12.75">
      <c r="B186" s="269" t="s">
        <v>663</v>
      </c>
      <c r="C186" s="270">
        <f>SUM(D78,D119,D155,D175)</f>
        <v>262310.35</v>
      </c>
      <c r="D186" s="225">
        <f>SUM(D78,D119,D155,D175)</f>
        <v>262310.35</v>
      </c>
      <c r="E186" s="78">
        <v>262310.35</v>
      </c>
    </row>
    <row r="187" spans="2:5" ht="12.75">
      <c r="B187" s="269" t="s">
        <v>664</v>
      </c>
      <c r="C187" s="270">
        <f>SUM(D99,D127,D133,D165,D180)</f>
        <v>102916.73999999999</v>
      </c>
      <c r="D187" s="226">
        <f>SUM(D99,D127,D133,D165,D180)</f>
        <v>102916.73999999999</v>
      </c>
      <c r="E187" s="78">
        <v>102916.74</v>
      </c>
    </row>
    <row r="188" spans="2:5" ht="12.75">
      <c r="B188" s="269" t="s">
        <v>665</v>
      </c>
      <c r="C188" s="263">
        <f>SUM(D102,D183)</f>
        <v>305222.6</v>
      </c>
      <c r="D188" s="79">
        <f>SUM(D183,D102)</f>
        <v>305222.6</v>
      </c>
      <c r="E188" s="78">
        <v>305222.6</v>
      </c>
    </row>
    <row r="189" spans="2:3" ht="12.75">
      <c r="B189" s="271" t="s">
        <v>539</v>
      </c>
      <c r="C189" s="272">
        <f>SUM(C186:C188)</f>
        <v>670449.69</v>
      </c>
    </row>
  </sheetData>
  <sheetProtection/>
  <mergeCells count="395">
    <mergeCell ref="A128:D128"/>
    <mergeCell ref="A129:D129"/>
    <mergeCell ref="IS95:IV95"/>
    <mergeCell ref="IO95:IR95"/>
    <mergeCell ref="HE95:HH95"/>
    <mergeCell ref="HI95:HL95"/>
    <mergeCell ref="GC95:GF95"/>
    <mergeCell ref="IC95:IF95"/>
    <mergeCell ref="IG95:IJ95"/>
    <mergeCell ref="IK95:IN95"/>
    <mergeCell ref="HM95:HP95"/>
    <mergeCell ref="HQ95:HT95"/>
    <mergeCell ref="HU95:HX95"/>
    <mergeCell ref="HY95:IB95"/>
    <mergeCell ref="GG95:GJ95"/>
    <mergeCell ref="GK95:GN95"/>
    <mergeCell ref="GO95:GR95"/>
    <mergeCell ref="FA95:FD95"/>
    <mergeCell ref="FE95:FH95"/>
    <mergeCell ref="GW95:GZ95"/>
    <mergeCell ref="HA95:HD95"/>
    <mergeCell ref="FI95:FL95"/>
    <mergeCell ref="FM95:FP95"/>
    <mergeCell ref="GS95:GV95"/>
    <mergeCell ref="FQ95:FT95"/>
    <mergeCell ref="FU95:FX95"/>
    <mergeCell ref="FY95:GB95"/>
    <mergeCell ref="EK95:EN95"/>
    <mergeCell ref="EO95:ER95"/>
    <mergeCell ref="ES95:EV95"/>
    <mergeCell ref="EW95:EZ95"/>
    <mergeCell ref="DU95:DX95"/>
    <mergeCell ref="DY95:EB95"/>
    <mergeCell ref="EC95:EF95"/>
    <mergeCell ref="EG95:EJ95"/>
    <mergeCell ref="DE95:DH95"/>
    <mergeCell ref="DI95:DL95"/>
    <mergeCell ref="DM95:DP95"/>
    <mergeCell ref="DQ95:DT95"/>
    <mergeCell ref="CO95:CR95"/>
    <mergeCell ref="CS95:CV95"/>
    <mergeCell ref="CW95:CZ95"/>
    <mergeCell ref="DA95:DD95"/>
    <mergeCell ref="BY95:CB95"/>
    <mergeCell ref="CC95:CF95"/>
    <mergeCell ref="CG95:CJ95"/>
    <mergeCell ref="CK95:CN95"/>
    <mergeCell ref="BI95:BL95"/>
    <mergeCell ref="BM95:BP95"/>
    <mergeCell ref="BQ95:BT95"/>
    <mergeCell ref="BU95:BX95"/>
    <mergeCell ref="AS95:AV95"/>
    <mergeCell ref="AW95:AZ95"/>
    <mergeCell ref="BA95:BD95"/>
    <mergeCell ref="BE95:BH95"/>
    <mergeCell ref="AC95:AF95"/>
    <mergeCell ref="AG95:AJ95"/>
    <mergeCell ref="AK95:AN95"/>
    <mergeCell ref="AO95:AR95"/>
    <mergeCell ref="M95:P95"/>
    <mergeCell ref="Q95:T95"/>
    <mergeCell ref="U95:X95"/>
    <mergeCell ref="Y95:AB95"/>
    <mergeCell ref="IG94:IJ94"/>
    <mergeCell ref="IK94:IN94"/>
    <mergeCell ref="HA94:HD94"/>
    <mergeCell ref="HE94:HH94"/>
    <mergeCell ref="HI94:HL94"/>
    <mergeCell ref="HM94:HP94"/>
    <mergeCell ref="IO94:IR94"/>
    <mergeCell ref="IS94:IV94"/>
    <mergeCell ref="HQ94:HT94"/>
    <mergeCell ref="HU94:HX94"/>
    <mergeCell ref="HY94:IB94"/>
    <mergeCell ref="IC94:IF94"/>
    <mergeCell ref="GK94:GN94"/>
    <mergeCell ref="GO94:GR94"/>
    <mergeCell ref="GS94:GV94"/>
    <mergeCell ref="GW94:GZ94"/>
    <mergeCell ref="FU94:FX94"/>
    <mergeCell ref="FY94:GB94"/>
    <mergeCell ref="GC94:GF94"/>
    <mergeCell ref="GG94:GJ94"/>
    <mergeCell ref="FE94:FH94"/>
    <mergeCell ref="FI94:FL94"/>
    <mergeCell ref="FM94:FP94"/>
    <mergeCell ref="FQ94:FT94"/>
    <mergeCell ref="EO94:ER94"/>
    <mergeCell ref="ES94:EV94"/>
    <mergeCell ref="EW94:EZ94"/>
    <mergeCell ref="FA94:FD94"/>
    <mergeCell ref="DY94:EB94"/>
    <mergeCell ref="EC94:EF94"/>
    <mergeCell ref="EG94:EJ94"/>
    <mergeCell ref="EK94:EN94"/>
    <mergeCell ref="DI94:DL94"/>
    <mergeCell ref="DM94:DP94"/>
    <mergeCell ref="DQ94:DT94"/>
    <mergeCell ref="DU94:DX94"/>
    <mergeCell ref="CS94:CV94"/>
    <mergeCell ref="CW94:CZ94"/>
    <mergeCell ref="DA94:DD94"/>
    <mergeCell ref="DE94:DH94"/>
    <mergeCell ref="CC94:CF94"/>
    <mergeCell ref="CG94:CJ94"/>
    <mergeCell ref="CK94:CN94"/>
    <mergeCell ref="CO94:CR94"/>
    <mergeCell ref="BM94:BP94"/>
    <mergeCell ref="BQ94:BT94"/>
    <mergeCell ref="BU94:BX94"/>
    <mergeCell ref="BY94:CB94"/>
    <mergeCell ref="AW94:AZ94"/>
    <mergeCell ref="BA94:BD94"/>
    <mergeCell ref="BE94:BH94"/>
    <mergeCell ref="BI94:BL94"/>
    <mergeCell ref="AG94:AJ94"/>
    <mergeCell ref="AK94:AN94"/>
    <mergeCell ref="AO94:AR94"/>
    <mergeCell ref="AS94:AV94"/>
    <mergeCell ref="IK68:IN68"/>
    <mergeCell ref="IO68:IR68"/>
    <mergeCell ref="IC68:IF68"/>
    <mergeCell ref="IG68:IJ68"/>
    <mergeCell ref="HE68:HH68"/>
    <mergeCell ref="HI68:HL68"/>
    <mergeCell ref="IS68:IV68"/>
    <mergeCell ref="E94:H94"/>
    <mergeCell ref="I94:L94"/>
    <mergeCell ref="M94:P94"/>
    <mergeCell ref="Q94:T94"/>
    <mergeCell ref="U94:X94"/>
    <mergeCell ref="Y94:AB94"/>
    <mergeCell ref="AC94:AF94"/>
    <mergeCell ref="HU68:HX68"/>
    <mergeCell ref="HY68:IB68"/>
    <mergeCell ref="HM68:HP68"/>
    <mergeCell ref="HQ68:HT68"/>
    <mergeCell ref="GO68:GR68"/>
    <mergeCell ref="GS68:GV68"/>
    <mergeCell ref="GW68:GZ68"/>
    <mergeCell ref="HA68:HD68"/>
    <mergeCell ref="FY68:GB68"/>
    <mergeCell ref="GC68:GF68"/>
    <mergeCell ref="GG68:GJ68"/>
    <mergeCell ref="GK68:GN68"/>
    <mergeCell ref="FI68:FL68"/>
    <mergeCell ref="FM68:FP68"/>
    <mergeCell ref="FQ68:FT68"/>
    <mergeCell ref="FU68:FX68"/>
    <mergeCell ref="ES68:EV68"/>
    <mergeCell ref="EW68:EZ68"/>
    <mergeCell ref="FA68:FD68"/>
    <mergeCell ref="FE68:FH68"/>
    <mergeCell ref="EC68:EF68"/>
    <mergeCell ref="EG68:EJ68"/>
    <mergeCell ref="EK68:EN68"/>
    <mergeCell ref="EO68:ER68"/>
    <mergeCell ref="DM68:DP68"/>
    <mergeCell ref="DQ68:DT68"/>
    <mergeCell ref="DU68:DX68"/>
    <mergeCell ref="DY68:EB68"/>
    <mergeCell ref="CW68:CZ68"/>
    <mergeCell ref="DA68:DD68"/>
    <mergeCell ref="DE68:DH68"/>
    <mergeCell ref="DI68:DL68"/>
    <mergeCell ref="CG68:CJ68"/>
    <mergeCell ref="CK68:CN68"/>
    <mergeCell ref="CO68:CR68"/>
    <mergeCell ref="CS68:CV68"/>
    <mergeCell ref="BQ68:BT68"/>
    <mergeCell ref="BU68:BX68"/>
    <mergeCell ref="BY68:CB68"/>
    <mergeCell ref="CC68:CF68"/>
    <mergeCell ref="BE68:BH68"/>
    <mergeCell ref="BI68:BL68"/>
    <mergeCell ref="BM68:BP68"/>
    <mergeCell ref="AK68:AN68"/>
    <mergeCell ref="AO68:AR68"/>
    <mergeCell ref="AS68:AV68"/>
    <mergeCell ref="AW68:AZ68"/>
    <mergeCell ref="IS67:IV67"/>
    <mergeCell ref="E68:H68"/>
    <mergeCell ref="I68:L68"/>
    <mergeCell ref="M68:P68"/>
    <mergeCell ref="Q68:T68"/>
    <mergeCell ref="U68:X68"/>
    <mergeCell ref="Y68:AB68"/>
    <mergeCell ref="AC68:AF68"/>
    <mergeCell ref="AG68:AJ68"/>
    <mergeCell ref="BA68:BD68"/>
    <mergeCell ref="IC67:IF67"/>
    <mergeCell ref="IG67:IJ67"/>
    <mergeCell ref="IK67:IN67"/>
    <mergeCell ref="IO67:IR67"/>
    <mergeCell ref="HM67:HP67"/>
    <mergeCell ref="HQ67:HT67"/>
    <mergeCell ref="HU67:HX67"/>
    <mergeCell ref="HY67:IB67"/>
    <mergeCell ref="GW67:GZ67"/>
    <mergeCell ref="HA67:HD67"/>
    <mergeCell ref="HE67:HH67"/>
    <mergeCell ref="HI67:HL67"/>
    <mergeCell ref="GG67:GJ67"/>
    <mergeCell ref="GK67:GN67"/>
    <mergeCell ref="GO67:GR67"/>
    <mergeCell ref="GS67:GV67"/>
    <mergeCell ref="FQ67:FT67"/>
    <mergeCell ref="FU67:FX67"/>
    <mergeCell ref="FY67:GB67"/>
    <mergeCell ref="GC67:GF67"/>
    <mergeCell ref="FA67:FD67"/>
    <mergeCell ref="FE67:FH67"/>
    <mergeCell ref="FI67:FL67"/>
    <mergeCell ref="FM67:FP67"/>
    <mergeCell ref="EK67:EN67"/>
    <mergeCell ref="EO67:ER67"/>
    <mergeCell ref="ES67:EV67"/>
    <mergeCell ref="EW67:EZ67"/>
    <mergeCell ref="DU67:DX67"/>
    <mergeCell ref="DY67:EB67"/>
    <mergeCell ref="EC67:EF67"/>
    <mergeCell ref="EG67:EJ67"/>
    <mergeCell ref="DE67:DH67"/>
    <mergeCell ref="DI67:DL67"/>
    <mergeCell ref="DM67:DP67"/>
    <mergeCell ref="DQ67:DT67"/>
    <mergeCell ref="CO67:CR67"/>
    <mergeCell ref="CS67:CV67"/>
    <mergeCell ref="CW67:CZ67"/>
    <mergeCell ref="DA67:DD67"/>
    <mergeCell ref="BY67:CB67"/>
    <mergeCell ref="CC67:CF67"/>
    <mergeCell ref="CG67:CJ67"/>
    <mergeCell ref="CK67:CN67"/>
    <mergeCell ref="BI67:BL67"/>
    <mergeCell ref="BM67:BP67"/>
    <mergeCell ref="BQ67:BT67"/>
    <mergeCell ref="BU67:BX67"/>
    <mergeCell ref="BA67:BD67"/>
    <mergeCell ref="BE67:BH67"/>
    <mergeCell ref="AC67:AF67"/>
    <mergeCell ref="AG67:AJ67"/>
    <mergeCell ref="AK67:AN67"/>
    <mergeCell ref="AO67:AR67"/>
    <mergeCell ref="U67:X67"/>
    <mergeCell ref="Y67:AB67"/>
    <mergeCell ref="IK24:IN24"/>
    <mergeCell ref="IO24:IR24"/>
    <mergeCell ref="GO24:GR24"/>
    <mergeCell ref="GS24:GV24"/>
    <mergeCell ref="GW24:GZ24"/>
    <mergeCell ref="HA24:HD24"/>
    <mergeCell ref="AS67:AV67"/>
    <mergeCell ref="AW67:AZ67"/>
    <mergeCell ref="IS24:IV24"/>
    <mergeCell ref="HU24:HX24"/>
    <mergeCell ref="HY24:IB24"/>
    <mergeCell ref="IC24:IF24"/>
    <mergeCell ref="IG24:IJ24"/>
    <mergeCell ref="HQ24:HT24"/>
    <mergeCell ref="HE24:HH24"/>
    <mergeCell ref="HI24:HL24"/>
    <mergeCell ref="GC24:GF24"/>
    <mergeCell ref="GG24:GJ24"/>
    <mergeCell ref="GK24:GN24"/>
    <mergeCell ref="HM24:HP24"/>
    <mergeCell ref="FM24:FP24"/>
    <mergeCell ref="FQ24:FT24"/>
    <mergeCell ref="FU24:FX24"/>
    <mergeCell ref="FY24:GB24"/>
    <mergeCell ref="EW24:EZ24"/>
    <mergeCell ref="FA24:FD24"/>
    <mergeCell ref="FE24:FH24"/>
    <mergeCell ref="FI24:FL24"/>
    <mergeCell ref="EG24:EJ24"/>
    <mergeCell ref="EK24:EN24"/>
    <mergeCell ref="EO24:ER24"/>
    <mergeCell ref="ES24:EV24"/>
    <mergeCell ref="DQ24:DT24"/>
    <mergeCell ref="DU24:DX24"/>
    <mergeCell ref="DY24:EB24"/>
    <mergeCell ref="EC24:EF24"/>
    <mergeCell ref="BM24:BP24"/>
    <mergeCell ref="BQ24:BT24"/>
    <mergeCell ref="DA24:DD24"/>
    <mergeCell ref="DE24:DH24"/>
    <mergeCell ref="DI24:DL24"/>
    <mergeCell ref="DM24:DP24"/>
    <mergeCell ref="CK24:CN24"/>
    <mergeCell ref="CO24:CR24"/>
    <mergeCell ref="CS24:CV24"/>
    <mergeCell ref="CW24:CZ24"/>
    <mergeCell ref="IS23:IV23"/>
    <mergeCell ref="E24:H24"/>
    <mergeCell ref="I24:L24"/>
    <mergeCell ref="M24:P24"/>
    <mergeCell ref="Q24:T24"/>
    <mergeCell ref="U24:X24"/>
    <mergeCell ref="BU24:BX24"/>
    <mergeCell ref="BY24:CB24"/>
    <mergeCell ref="CC24:CF24"/>
    <mergeCell ref="CG24:CJ24"/>
    <mergeCell ref="GW23:GZ23"/>
    <mergeCell ref="HA23:HD23"/>
    <mergeCell ref="HE23:HH23"/>
    <mergeCell ref="HI23:HL23"/>
    <mergeCell ref="AO24:AR24"/>
    <mergeCell ref="AS24:AV24"/>
    <mergeCell ref="AW24:AZ24"/>
    <mergeCell ref="BA24:BD24"/>
    <mergeCell ref="BE24:BH24"/>
    <mergeCell ref="BI24:BL24"/>
    <mergeCell ref="IK23:IN23"/>
    <mergeCell ref="IO23:IR23"/>
    <mergeCell ref="HM23:HP23"/>
    <mergeCell ref="HQ23:HT23"/>
    <mergeCell ref="HU23:HX23"/>
    <mergeCell ref="HY23:IB23"/>
    <mergeCell ref="IC23:IF23"/>
    <mergeCell ref="IG23:IJ23"/>
    <mergeCell ref="GG23:GJ23"/>
    <mergeCell ref="GK23:GN23"/>
    <mergeCell ref="GO23:GR23"/>
    <mergeCell ref="GS23:GV23"/>
    <mergeCell ref="FQ23:FT23"/>
    <mergeCell ref="FU23:FX23"/>
    <mergeCell ref="FY23:GB23"/>
    <mergeCell ref="GC23:GF23"/>
    <mergeCell ref="FA23:FD23"/>
    <mergeCell ref="FE23:FH23"/>
    <mergeCell ref="FI23:FL23"/>
    <mergeCell ref="FM23:FP23"/>
    <mergeCell ref="EK23:EN23"/>
    <mergeCell ref="EO23:ER23"/>
    <mergeCell ref="ES23:EV23"/>
    <mergeCell ref="EW23:EZ23"/>
    <mergeCell ref="DU23:DX23"/>
    <mergeCell ref="DY23:EB23"/>
    <mergeCell ref="EC23:EF23"/>
    <mergeCell ref="EG23:EJ23"/>
    <mergeCell ref="DE23:DH23"/>
    <mergeCell ref="DI23:DL23"/>
    <mergeCell ref="DM23:DP23"/>
    <mergeCell ref="DQ23:DT23"/>
    <mergeCell ref="CO23:CR23"/>
    <mergeCell ref="CS23:CV23"/>
    <mergeCell ref="CW23:CZ23"/>
    <mergeCell ref="DA23:DD23"/>
    <mergeCell ref="BY23:CB23"/>
    <mergeCell ref="CC23:CF23"/>
    <mergeCell ref="CG23:CJ23"/>
    <mergeCell ref="CK23:CN23"/>
    <mergeCell ref="BM23:BP23"/>
    <mergeCell ref="BQ23:BT23"/>
    <mergeCell ref="BU23:BX23"/>
    <mergeCell ref="AS23:AV23"/>
    <mergeCell ref="AW23:AZ23"/>
    <mergeCell ref="BA23:BD23"/>
    <mergeCell ref="BE23:BH23"/>
    <mergeCell ref="AO23:AR23"/>
    <mergeCell ref="M23:P23"/>
    <mergeCell ref="Q23:T23"/>
    <mergeCell ref="U23:X23"/>
    <mergeCell ref="Y23:AB23"/>
    <mergeCell ref="BI23:BL23"/>
    <mergeCell ref="I95:L95"/>
    <mergeCell ref="AC23:AF23"/>
    <mergeCell ref="AG23:AJ23"/>
    <mergeCell ref="AK23:AN23"/>
    <mergeCell ref="Y24:AB24"/>
    <mergeCell ref="AC24:AF24"/>
    <mergeCell ref="AG24:AJ24"/>
    <mergeCell ref="AK24:AN24"/>
    <mergeCell ref="M67:P67"/>
    <mergeCell ref="Q67:T67"/>
    <mergeCell ref="A167:D167"/>
    <mergeCell ref="I23:L23"/>
    <mergeCell ref="A103:D103"/>
    <mergeCell ref="A104:D104"/>
    <mergeCell ref="A120:D120"/>
    <mergeCell ref="E67:H67"/>
    <mergeCell ref="I67:L67"/>
    <mergeCell ref="A79:D79"/>
    <mergeCell ref="A100:D100"/>
    <mergeCell ref="E95:H95"/>
    <mergeCell ref="A1:D1"/>
    <mergeCell ref="A134:D134"/>
    <mergeCell ref="A135:D135"/>
    <mergeCell ref="A181:D181"/>
    <mergeCell ref="A176:D176"/>
    <mergeCell ref="E23:H23"/>
    <mergeCell ref="A4:D4"/>
    <mergeCell ref="A5:D5"/>
    <mergeCell ref="A156:D156"/>
    <mergeCell ref="A166:D166"/>
  </mergeCells>
  <printOptions horizontalCentered="1"/>
  <pageMargins left="0.5905511811023623" right="0" top="0.3937007874015748" bottom="0.1968503937007874" header="0.7086614173228347" footer="0.5118110236220472"/>
  <pageSetup fitToHeight="0" horizontalDpi="600" verticalDpi="600" orientation="portrait" paperSize="9" scale="46" r:id="rId1"/>
  <headerFooter alignWithMargins="0">
    <oddFooter>&amp;CStrona &amp;P z &amp;N</oddFooter>
  </headerFooter>
  <rowBreaks count="1" manualBreakCount="1">
    <brk id="10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2.75"/>
  <cols>
    <col min="1" max="1" width="5.8515625" style="63" customWidth="1"/>
    <col min="2" max="2" width="42.8515625" style="57" customWidth="1"/>
    <col min="3" max="4" width="20.140625" style="92" customWidth="1"/>
    <col min="5" max="6" width="13.8515625" style="57" bestFit="1" customWidth="1"/>
    <col min="7" max="7" width="12.140625" style="57" bestFit="1" customWidth="1"/>
    <col min="8" max="16384" width="9.140625" style="57" customWidth="1"/>
  </cols>
  <sheetData>
    <row r="1" spans="1:4" ht="12.75">
      <c r="A1" s="326" t="s">
        <v>447</v>
      </c>
      <c r="B1" s="290"/>
      <c r="C1" s="290"/>
      <c r="D1" s="290"/>
    </row>
    <row r="2" spans="2:5" ht="12.75" customHeight="1" thickBot="1">
      <c r="B2" s="93"/>
      <c r="C2" s="93"/>
      <c r="D2" s="93"/>
      <c r="E2" s="62"/>
    </row>
    <row r="3" spans="1:7" ht="25.5">
      <c r="A3" s="23" t="s">
        <v>499</v>
      </c>
      <c r="B3" s="24" t="s">
        <v>497</v>
      </c>
      <c r="C3" s="25" t="s">
        <v>502</v>
      </c>
      <c r="D3" s="25" t="s">
        <v>526</v>
      </c>
      <c r="E3" s="62"/>
      <c r="F3" s="86"/>
      <c r="G3" s="86"/>
    </row>
    <row r="4" spans="1:7" s="4" customFormat="1" ht="27" customHeight="1">
      <c r="A4" s="87">
        <v>1</v>
      </c>
      <c r="B4" s="129" t="s">
        <v>3</v>
      </c>
      <c r="C4" s="114">
        <f>363+1201682.65+278516.93</f>
        <v>1480562.5799999998</v>
      </c>
      <c r="D4" s="139" t="s">
        <v>228</v>
      </c>
      <c r="E4" s="28"/>
      <c r="F4" s="94"/>
      <c r="G4" s="88"/>
    </row>
    <row r="5" spans="1:7" s="5" customFormat="1" ht="42.75" customHeight="1">
      <c r="A5" s="89">
        <v>2</v>
      </c>
      <c r="B5" s="129" t="s">
        <v>4</v>
      </c>
      <c r="C5" s="105">
        <f>12531.54+328669.11</f>
        <v>341200.64999999997</v>
      </c>
      <c r="D5" s="71">
        <v>250000</v>
      </c>
      <c r="E5" s="90"/>
      <c r="F5" s="90"/>
      <c r="G5" s="90"/>
    </row>
    <row r="6" spans="1:7" s="5" customFormat="1" ht="42.75" customHeight="1">
      <c r="A6" s="89">
        <v>3</v>
      </c>
      <c r="B6" s="129" t="s">
        <v>5</v>
      </c>
      <c r="C6" s="66">
        <f>22952.04+228812.79</f>
        <v>251764.83000000002</v>
      </c>
      <c r="D6" s="139" t="s">
        <v>228</v>
      </c>
      <c r="E6" s="90"/>
      <c r="F6" s="90"/>
      <c r="G6" s="90"/>
    </row>
    <row r="7" spans="1:6" s="5" customFormat="1" ht="37.5" customHeight="1">
      <c r="A7" s="89">
        <v>4</v>
      </c>
      <c r="B7" s="129" t="s">
        <v>6</v>
      </c>
      <c r="C7" s="111">
        <v>115813.45</v>
      </c>
      <c r="D7" s="139" t="s">
        <v>228</v>
      </c>
      <c r="F7" s="10"/>
    </row>
    <row r="8" spans="1:4" s="5" customFormat="1" ht="37.5" customHeight="1">
      <c r="A8" s="89">
        <v>5</v>
      </c>
      <c r="B8" s="129" t="s">
        <v>7</v>
      </c>
      <c r="C8" s="112">
        <v>1928667.16</v>
      </c>
      <c r="D8" s="73">
        <v>106857.11</v>
      </c>
    </row>
    <row r="9" spans="1:4" ht="18" customHeight="1" thickBot="1">
      <c r="A9" s="91"/>
      <c r="B9" s="26" t="s">
        <v>498</v>
      </c>
      <c r="C9" s="27">
        <f>SUM(C4:C8)</f>
        <v>4118008.67</v>
      </c>
      <c r="D9" s="27">
        <f>SUM(D8,D5)</f>
        <v>356857.11</v>
      </c>
    </row>
    <row r="11" ht="12.75">
      <c r="C11" s="92">
        <v>4118008.67</v>
      </c>
    </row>
  </sheetData>
  <sheetProtection/>
  <mergeCells count="1"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3">
      <selection activeCell="V28" sqref="V28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21.140625" style="0" customWidth="1"/>
    <col min="4" max="4" width="29.00390625" style="0" customWidth="1"/>
    <col min="5" max="5" width="18.8515625" style="0" customWidth="1"/>
    <col min="6" max="6" width="12.421875" style="0" customWidth="1"/>
    <col min="7" max="7" width="20.28125" style="0" customWidth="1"/>
    <col min="8" max="8" width="11.00390625" style="0" customWidth="1"/>
    <col min="9" max="9" width="11.28125" style="0" customWidth="1"/>
    <col min="10" max="10" width="12.421875" style="0" customWidth="1"/>
    <col min="11" max="11" width="16.28125" style="0" customWidth="1"/>
    <col min="12" max="12" width="16.7109375" style="0" customWidth="1"/>
    <col min="14" max="14" width="15.00390625" style="0" customWidth="1"/>
    <col min="15" max="15" width="13.00390625" style="0" customWidth="1"/>
    <col min="16" max="16" width="11.28125" style="0" customWidth="1"/>
    <col min="17" max="17" width="11.8515625" style="0" customWidth="1"/>
    <col min="18" max="18" width="15.8515625" style="0" customWidth="1"/>
    <col min="19" max="19" width="15.421875" style="0" customWidth="1"/>
    <col min="20" max="20" width="12.7109375" style="235" customWidth="1"/>
    <col min="21" max="21" width="14.57421875" style="0" customWidth="1"/>
    <col min="22" max="23" width="14.28125" style="0" customWidth="1"/>
    <col min="24" max="24" width="23.28125" style="0" customWidth="1"/>
    <col min="25" max="25" width="14.8515625" style="0" customWidth="1"/>
    <col min="26" max="26" width="11.421875" style="0" customWidth="1"/>
  </cols>
  <sheetData>
    <row r="1" ht="13.5" thickBot="1">
      <c r="A1" s="6" t="s">
        <v>666</v>
      </c>
    </row>
    <row r="2" spans="1:26" ht="16.5">
      <c r="A2" s="339" t="s">
        <v>451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40" t="s">
        <v>451</v>
      </c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</row>
    <row r="3" spans="1:27" ht="13.5" customHeight="1" thickBot="1">
      <c r="A3" s="341" t="s">
        <v>499</v>
      </c>
      <c r="B3" s="331" t="s">
        <v>452</v>
      </c>
      <c r="C3" s="331" t="s">
        <v>691</v>
      </c>
      <c r="D3" s="331" t="s">
        <v>453</v>
      </c>
      <c r="E3" s="331" t="s">
        <v>454</v>
      </c>
      <c r="F3" s="331" t="s">
        <v>455</v>
      </c>
      <c r="G3" s="331" t="s">
        <v>456</v>
      </c>
      <c r="H3" s="329" t="s">
        <v>457</v>
      </c>
      <c r="I3" s="329"/>
      <c r="J3" s="331" t="s">
        <v>306</v>
      </c>
      <c r="K3" s="331" t="s">
        <v>458</v>
      </c>
      <c r="L3" s="331" t="s">
        <v>459</v>
      </c>
      <c r="M3" s="331" t="s">
        <v>460</v>
      </c>
      <c r="N3" s="331" t="s">
        <v>461</v>
      </c>
      <c r="O3" s="336" t="s">
        <v>462</v>
      </c>
      <c r="P3" s="329" t="s">
        <v>463</v>
      </c>
      <c r="Q3" s="331" t="s">
        <v>464</v>
      </c>
      <c r="R3" s="329" t="s">
        <v>465</v>
      </c>
      <c r="S3" s="329" t="s">
        <v>466</v>
      </c>
      <c r="T3" s="373" t="s">
        <v>307</v>
      </c>
      <c r="U3" s="329" t="s">
        <v>467</v>
      </c>
      <c r="V3" s="329"/>
      <c r="W3" s="329" t="s">
        <v>468</v>
      </c>
      <c r="X3" s="329"/>
      <c r="Y3" s="329" t="s">
        <v>469</v>
      </c>
      <c r="Z3" s="329"/>
      <c r="AA3" s="327" t="s">
        <v>308</v>
      </c>
    </row>
    <row r="4" spans="1:27" ht="13.5" customHeight="1" thickBot="1">
      <c r="A4" s="341"/>
      <c r="B4" s="332"/>
      <c r="C4" s="342"/>
      <c r="D4" s="332"/>
      <c r="E4" s="332"/>
      <c r="F4" s="332"/>
      <c r="G4" s="332"/>
      <c r="H4" s="329"/>
      <c r="I4" s="329"/>
      <c r="J4" s="332"/>
      <c r="K4" s="332"/>
      <c r="L4" s="332"/>
      <c r="M4" s="332"/>
      <c r="N4" s="332"/>
      <c r="O4" s="337"/>
      <c r="P4" s="329"/>
      <c r="Q4" s="332"/>
      <c r="R4" s="329"/>
      <c r="S4" s="329"/>
      <c r="T4" s="373"/>
      <c r="U4" s="329"/>
      <c r="V4" s="329"/>
      <c r="W4" s="329"/>
      <c r="X4" s="329"/>
      <c r="Y4" s="329"/>
      <c r="Z4" s="329"/>
      <c r="AA4" s="327"/>
    </row>
    <row r="5" spans="1:27" ht="23.25" customHeight="1" thickBot="1">
      <c r="A5" s="341"/>
      <c r="B5" s="333"/>
      <c r="C5" s="343"/>
      <c r="D5" s="333"/>
      <c r="E5" s="333"/>
      <c r="F5" s="333"/>
      <c r="G5" s="333"/>
      <c r="H5" s="146" t="s">
        <v>470</v>
      </c>
      <c r="I5" s="146" t="s">
        <v>471</v>
      </c>
      <c r="J5" s="333"/>
      <c r="K5" s="333"/>
      <c r="L5" s="333"/>
      <c r="M5" s="333"/>
      <c r="N5" s="333"/>
      <c r="O5" s="338"/>
      <c r="P5" s="330"/>
      <c r="Q5" s="333"/>
      <c r="R5" s="330"/>
      <c r="S5" s="330"/>
      <c r="T5" s="374"/>
      <c r="U5" s="146" t="s">
        <v>470</v>
      </c>
      <c r="V5" s="146" t="s">
        <v>471</v>
      </c>
      <c r="W5" s="146" t="s">
        <v>472</v>
      </c>
      <c r="X5" s="146" t="s">
        <v>473</v>
      </c>
      <c r="Y5" s="146" t="s">
        <v>472</v>
      </c>
      <c r="Z5" s="146" t="s">
        <v>473</v>
      </c>
      <c r="AA5" s="328"/>
    </row>
    <row r="6" spans="1:27" ht="12.75" customHeight="1" thickBot="1">
      <c r="A6" s="334" t="s">
        <v>229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149"/>
    </row>
    <row r="7" spans="1:27" ht="12.75">
      <c r="A7" s="217" t="s">
        <v>570</v>
      </c>
      <c r="B7" s="21" t="s">
        <v>230</v>
      </c>
      <c r="C7" s="21" t="s">
        <v>231</v>
      </c>
      <c r="D7" s="21" t="s">
        <v>232</v>
      </c>
      <c r="E7" s="21">
        <v>265437</v>
      </c>
      <c r="F7" s="21" t="s">
        <v>233</v>
      </c>
      <c r="G7" s="21" t="s">
        <v>234</v>
      </c>
      <c r="H7" s="21"/>
      <c r="I7" s="21"/>
      <c r="J7" s="21">
        <v>2120</v>
      </c>
      <c r="K7" s="21">
        <v>1977</v>
      </c>
      <c r="L7" s="21">
        <v>1977</v>
      </c>
      <c r="M7" s="21"/>
      <c r="N7" s="21">
        <v>6</v>
      </c>
      <c r="O7" s="142"/>
      <c r="P7" s="21"/>
      <c r="Q7" s="21" t="s">
        <v>1</v>
      </c>
      <c r="R7" s="21"/>
      <c r="S7" s="21"/>
      <c r="T7" s="375"/>
      <c r="U7" s="21"/>
      <c r="V7" s="21"/>
      <c r="W7" s="128" t="s">
        <v>673</v>
      </c>
      <c r="X7" s="128" t="s">
        <v>674</v>
      </c>
      <c r="Y7" s="128"/>
      <c r="Z7" s="147"/>
      <c r="AA7" s="115"/>
    </row>
    <row r="8" spans="1:27" ht="12.75">
      <c r="A8" s="217" t="s">
        <v>571</v>
      </c>
      <c r="B8" s="21" t="s">
        <v>230</v>
      </c>
      <c r="C8" s="21" t="s">
        <v>235</v>
      </c>
      <c r="D8" s="2" t="s">
        <v>236</v>
      </c>
      <c r="E8" s="2">
        <v>473112</v>
      </c>
      <c r="F8" s="2" t="s">
        <v>237</v>
      </c>
      <c r="G8" s="2" t="s">
        <v>234</v>
      </c>
      <c r="H8" s="2"/>
      <c r="I8" s="2"/>
      <c r="J8" s="2">
        <v>2120</v>
      </c>
      <c r="K8" s="2">
        <v>1987</v>
      </c>
      <c r="L8" s="2">
        <v>1987</v>
      </c>
      <c r="M8" s="2"/>
      <c r="N8" s="2">
        <v>6</v>
      </c>
      <c r="O8" s="143"/>
      <c r="P8" s="2"/>
      <c r="Q8" s="2" t="s">
        <v>1</v>
      </c>
      <c r="R8" s="2"/>
      <c r="S8" s="2"/>
      <c r="T8" s="249"/>
      <c r="U8" s="2"/>
      <c r="V8" s="2"/>
      <c r="W8" s="128" t="s">
        <v>673</v>
      </c>
      <c r="X8" s="128" t="s">
        <v>674</v>
      </c>
      <c r="Y8" s="141"/>
      <c r="Z8" s="148"/>
      <c r="AA8" s="115"/>
    </row>
    <row r="9" spans="1:27" ht="12.75">
      <c r="A9" s="217" t="s">
        <v>572</v>
      </c>
      <c r="B9" s="2" t="s">
        <v>238</v>
      </c>
      <c r="C9" s="2" t="s">
        <v>239</v>
      </c>
      <c r="D9" s="2">
        <v>266</v>
      </c>
      <c r="E9" s="2">
        <v>338817</v>
      </c>
      <c r="F9" s="2" t="s">
        <v>240</v>
      </c>
      <c r="G9" s="2" t="s">
        <v>234</v>
      </c>
      <c r="H9" s="2"/>
      <c r="I9" s="2"/>
      <c r="J9" s="2">
        <v>6842</v>
      </c>
      <c r="K9" s="2">
        <v>1974</v>
      </c>
      <c r="L9" s="2">
        <v>1974</v>
      </c>
      <c r="M9" s="2"/>
      <c r="N9" s="2">
        <v>6</v>
      </c>
      <c r="O9" s="143"/>
      <c r="P9" s="2"/>
      <c r="Q9" s="2" t="s">
        <v>1</v>
      </c>
      <c r="R9" s="2"/>
      <c r="S9" s="2"/>
      <c r="T9" s="249"/>
      <c r="U9" s="2"/>
      <c r="V9" s="2"/>
      <c r="W9" s="128" t="s">
        <v>673</v>
      </c>
      <c r="X9" s="128" t="s">
        <v>674</v>
      </c>
      <c r="Y9" s="141"/>
      <c r="Z9" s="148"/>
      <c r="AA9" s="115"/>
    </row>
    <row r="10" spans="1:27" ht="12.75">
      <c r="A10" s="217" t="s">
        <v>573</v>
      </c>
      <c r="B10" s="2" t="s">
        <v>230</v>
      </c>
      <c r="C10" s="2" t="s">
        <v>241</v>
      </c>
      <c r="D10" s="2" t="s">
        <v>242</v>
      </c>
      <c r="E10" s="2">
        <v>551981</v>
      </c>
      <c r="F10" s="2" t="s">
        <v>243</v>
      </c>
      <c r="G10" s="2" t="s">
        <v>234</v>
      </c>
      <c r="H10" s="2"/>
      <c r="I10" s="2"/>
      <c r="J10" s="2">
        <v>2120</v>
      </c>
      <c r="K10" s="2">
        <v>1991</v>
      </c>
      <c r="L10" s="2">
        <v>1991</v>
      </c>
      <c r="M10" s="2"/>
      <c r="N10" s="2">
        <v>6</v>
      </c>
      <c r="O10" s="143"/>
      <c r="P10" s="2"/>
      <c r="Q10" s="2" t="s">
        <v>1</v>
      </c>
      <c r="R10" s="2"/>
      <c r="S10" s="2"/>
      <c r="T10" s="249"/>
      <c r="U10" s="2"/>
      <c r="V10" s="2"/>
      <c r="W10" s="116" t="s">
        <v>673</v>
      </c>
      <c r="X10" s="116" t="s">
        <v>674</v>
      </c>
      <c r="Y10" s="141"/>
      <c r="Z10" s="148"/>
      <c r="AA10" s="115"/>
    </row>
    <row r="11" spans="1:27" ht="25.5">
      <c r="A11" s="217" t="s">
        <v>574</v>
      </c>
      <c r="B11" s="2" t="s">
        <v>238</v>
      </c>
      <c r="C11" s="2" t="s">
        <v>244</v>
      </c>
      <c r="D11" s="2" t="s">
        <v>245</v>
      </c>
      <c r="E11" s="2" t="s">
        <v>246</v>
      </c>
      <c r="F11" s="2" t="s">
        <v>247</v>
      </c>
      <c r="G11" s="2" t="s">
        <v>234</v>
      </c>
      <c r="H11" s="2"/>
      <c r="I11" s="2"/>
      <c r="J11" s="2">
        <v>4580</v>
      </c>
      <c r="K11" s="2">
        <v>2006</v>
      </c>
      <c r="L11" s="2">
        <v>2006</v>
      </c>
      <c r="M11" s="2"/>
      <c r="N11" s="2">
        <v>6</v>
      </c>
      <c r="O11" s="143"/>
      <c r="P11" s="2"/>
      <c r="Q11" s="2" t="s">
        <v>1</v>
      </c>
      <c r="R11" s="2"/>
      <c r="S11" s="2"/>
      <c r="T11" s="249"/>
      <c r="U11" s="2"/>
      <c r="V11" s="2"/>
      <c r="W11" s="116" t="s">
        <v>671</v>
      </c>
      <c r="X11" s="116" t="s">
        <v>672</v>
      </c>
      <c r="Y11" s="141"/>
      <c r="Z11" s="148"/>
      <c r="AA11" s="115"/>
    </row>
    <row r="12" spans="1:27" ht="12.75">
      <c r="A12" s="217" t="s">
        <v>575</v>
      </c>
      <c r="B12" s="2" t="s">
        <v>248</v>
      </c>
      <c r="C12" s="2" t="s">
        <v>239</v>
      </c>
      <c r="D12" s="2" t="s">
        <v>249</v>
      </c>
      <c r="E12" s="144">
        <v>3905210521730</v>
      </c>
      <c r="F12" s="2" t="s">
        <v>250</v>
      </c>
      <c r="G12" s="2" t="s">
        <v>234</v>
      </c>
      <c r="H12" s="2"/>
      <c r="I12" s="2"/>
      <c r="J12" s="2">
        <v>2277</v>
      </c>
      <c r="K12" s="2">
        <v>1981</v>
      </c>
      <c r="L12" s="2">
        <v>1981</v>
      </c>
      <c r="M12" s="2"/>
      <c r="N12" s="2">
        <v>9</v>
      </c>
      <c r="O12" s="143"/>
      <c r="P12" s="2"/>
      <c r="Q12" s="2" t="s">
        <v>1</v>
      </c>
      <c r="R12" s="2"/>
      <c r="S12" s="2"/>
      <c r="T12" s="249"/>
      <c r="U12" s="2"/>
      <c r="V12" s="2"/>
      <c r="W12" s="116" t="s">
        <v>669</v>
      </c>
      <c r="X12" s="116" t="s">
        <v>670</v>
      </c>
      <c r="Y12" s="141"/>
      <c r="Z12" s="148"/>
      <c r="AA12" s="115"/>
    </row>
    <row r="13" spans="1:27" ht="25.5">
      <c r="A13" s="217" t="s">
        <v>576</v>
      </c>
      <c r="B13" s="2" t="s">
        <v>251</v>
      </c>
      <c r="C13" s="2" t="s">
        <v>252</v>
      </c>
      <c r="D13" s="2" t="s">
        <v>253</v>
      </c>
      <c r="E13" s="2" t="s">
        <v>254</v>
      </c>
      <c r="F13" s="2" t="s">
        <v>255</v>
      </c>
      <c r="G13" s="2" t="s">
        <v>474</v>
      </c>
      <c r="H13" s="2"/>
      <c r="I13" s="2"/>
      <c r="J13" s="2">
        <v>1968</v>
      </c>
      <c r="K13" s="2">
        <v>2008</v>
      </c>
      <c r="L13" s="2">
        <v>2008</v>
      </c>
      <c r="M13" s="2"/>
      <c r="N13" s="2">
        <v>7</v>
      </c>
      <c r="O13" s="143"/>
      <c r="P13" s="2"/>
      <c r="Q13" s="2" t="s">
        <v>1</v>
      </c>
      <c r="R13" s="2">
        <v>331000</v>
      </c>
      <c r="S13" s="2"/>
      <c r="T13" s="249">
        <v>27000</v>
      </c>
      <c r="U13" s="2"/>
      <c r="V13" s="2"/>
      <c r="W13" s="116" t="s">
        <v>675</v>
      </c>
      <c r="X13" s="116" t="s">
        <v>676</v>
      </c>
      <c r="Y13" s="141" t="s">
        <v>675</v>
      </c>
      <c r="Z13" s="228" t="s">
        <v>676</v>
      </c>
      <c r="AA13" s="115"/>
    </row>
    <row r="14" spans="1:27" ht="12.75">
      <c r="A14" s="217" t="s">
        <v>577</v>
      </c>
      <c r="B14" s="2" t="s">
        <v>256</v>
      </c>
      <c r="C14" s="2" t="s">
        <v>257</v>
      </c>
      <c r="D14" s="2"/>
      <c r="E14" s="2"/>
      <c r="F14" s="2" t="s">
        <v>2</v>
      </c>
      <c r="G14" s="2"/>
      <c r="H14" s="2"/>
      <c r="I14" s="2"/>
      <c r="J14" s="2"/>
      <c r="K14" s="2">
        <v>2005</v>
      </c>
      <c r="L14" s="2"/>
      <c r="M14" s="2"/>
      <c r="N14" s="2"/>
      <c r="O14" s="143"/>
      <c r="P14" s="2"/>
      <c r="Q14" s="2" t="s">
        <v>1</v>
      </c>
      <c r="R14" s="2"/>
      <c r="S14" s="2"/>
      <c r="T14" s="249"/>
      <c r="U14" s="2"/>
      <c r="V14" s="2"/>
      <c r="W14" s="116" t="s">
        <v>677</v>
      </c>
      <c r="X14" s="116" t="s">
        <v>678</v>
      </c>
      <c r="Y14" s="141"/>
      <c r="Z14" s="148"/>
      <c r="AA14" s="115"/>
    </row>
    <row r="15" spans="1:27" ht="38.25">
      <c r="A15" s="217" t="s">
        <v>578</v>
      </c>
      <c r="B15" s="2" t="s">
        <v>258</v>
      </c>
      <c r="C15" s="2" t="s">
        <v>257</v>
      </c>
      <c r="D15" s="2"/>
      <c r="E15" s="2" t="s">
        <v>259</v>
      </c>
      <c r="F15" s="2" t="s">
        <v>2</v>
      </c>
      <c r="G15" s="2"/>
      <c r="H15" s="2"/>
      <c r="I15" s="2"/>
      <c r="J15" s="2"/>
      <c r="K15" s="2">
        <v>2000</v>
      </c>
      <c r="L15" s="2"/>
      <c r="M15" s="2"/>
      <c r="N15" s="2"/>
      <c r="O15" s="143"/>
      <c r="P15" s="2"/>
      <c r="Q15" s="2" t="s">
        <v>1</v>
      </c>
      <c r="R15" s="2"/>
      <c r="S15" s="2"/>
      <c r="T15" s="249"/>
      <c r="U15" s="2"/>
      <c r="V15" s="2"/>
      <c r="W15" s="116" t="s">
        <v>679</v>
      </c>
      <c r="X15" s="116" t="s">
        <v>680</v>
      </c>
      <c r="Y15" s="141"/>
      <c r="Z15" s="148"/>
      <c r="AA15" s="115"/>
    </row>
    <row r="16" spans="1:27" ht="12.75">
      <c r="A16" s="217" t="s">
        <v>579</v>
      </c>
      <c r="B16" s="2" t="s">
        <v>260</v>
      </c>
      <c r="C16" s="2" t="s">
        <v>261</v>
      </c>
      <c r="D16" s="2" t="s">
        <v>262</v>
      </c>
      <c r="E16" s="2" t="s">
        <v>263</v>
      </c>
      <c r="F16" s="2" t="s">
        <v>264</v>
      </c>
      <c r="G16" s="2" t="s">
        <v>265</v>
      </c>
      <c r="H16" s="2"/>
      <c r="I16" s="2"/>
      <c r="J16" s="2">
        <v>5880</v>
      </c>
      <c r="K16" s="2">
        <v>2009</v>
      </c>
      <c r="L16" s="2" t="s">
        <v>266</v>
      </c>
      <c r="M16" s="2"/>
      <c r="N16" s="2">
        <v>3</v>
      </c>
      <c r="O16" s="143">
        <v>7300</v>
      </c>
      <c r="P16" s="2">
        <v>18000</v>
      </c>
      <c r="Q16" s="2" t="s">
        <v>1</v>
      </c>
      <c r="R16" s="2"/>
      <c r="S16" s="2"/>
      <c r="T16" s="249"/>
      <c r="U16" s="2"/>
      <c r="V16" s="2"/>
      <c r="W16" s="116" t="s">
        <v>681</v>
      </c>
      <c r="X16" s="116" t="s">
        <v>682</v>
      </c>
      <c r="Y16" s="141"/>
      <c r="Z16" s="148"/>
      <c r="AA16" s="115"/>
    </row>
    <row r="17" spans="1:27" ht="25.5">
      <c r="A17" s="217" t="s">
        <v>580</v>
      </c>
      <c r="B17" s="2" t="s">
        <v>267</v>
      </c>
      <c r="C17" s="2"/>
      <c r="D17" s="2" t="s">
        <v>268</v>
      </c>
      <c r="E17" s="2" t="s">
        <v>269</v>
      </c>
      <c r="F17" s="2" t="s">
        <v>270</v>
      </c>
      <c r="G17" s="2" t="s">
        <v>265</v>
      </c>
      <c r="H17" s="2"/>
      <c r="I17" s="2"/>
      <c r="J17" s="2">
        <v>1905</v>
      </c>
      <c r="K17" s="2">
        <v>2000</v>
      </c>
      <c r="L17" s="2" t="s">
        <v>271</v>
      </c>
      <c r="M17" s="2"/>
      <c r="N17" s="2">
        <v>2</v>
      </c>
      <c r="O17" s="143">
        <v>1075</v>
      </c>
      <c r="P17" s="2">
        <v>2295</v>
      </c>
      <c r="Q17" s="2" t="s">
        <v>1</v>
      </c>
      <c r="R17" s="2"/>
      <c r="S17" s="2"/>
      <c r="T17" s="249"/>
      <c r="U17" s="2"/>
      <c r="V17" s="2"/>
      <c r="W17" s="116" t="s">
        <v>683</v>
      </c>
      <c r="X17" s="116" t="s">
        <v>684</v>
      </c>
      <c r="Y17" s="141"/>
      <c r="Z17" s="148"/>
      <c r="AA17" s="115"/>
    </row>
    <row r="18" spans="1:27" ht="12.75">
      <c r="A18" s="217" t="s">
        <v>581</v>
      </c>
      <c r="B18" s="2" t="s">
        <v>272</v>
      </c>
      <c r="C18" s="2" t="s">
        <v>273</v>
      </c>
      <c r="D18" s="2">
        <v>914</v>
      </c>
      <c r="E18" s="2">
        <v>4906</v>
      </c>
      <c r="F18" s="2" t="s">
        <v>274</v>
      </c>
      <c r="G18" s="2" t="s">
        <v>273</v>
      </c>
      <c r="H18" s="2"/>
      <c r="I18" s="2"/>
      <c r="J18" s="2">
        <v>4562</v>
      </c>
      <c r="K18" s="2">
        <v>1988</v>
      </c>
      <c r="L18" s="2" t="s">
        <v>275</v>
      </c>
      <c r="M18" s="2"/>
      <c r="N18" s="2">
        <v>2</v>
      </c>
      <c r="O18" s="143">
        <v>20000</v>
      </c>
      <c r="P18" s="2">
        <v>6090</v>
      </c>
      <c r="Q18" s="2" t="s">
        <v>1</v>
      </c>
      <c r="R18" s="2"/>
      <c r="S18" s="2"/>
      <c r="T18" s="249"/>
      <c r="U18" s="2"/>
      <c r="V18" s="2"/>
      <c r="W18" s="116" t="s">
        <v>685</v>
      </c>
      <c r="X18" s="116" t="s">
        <v>678</v>
      </c>
      <c r="Y18" s="141"/>
      <c r="Z18" s="148"/>
      <c r="AA18" s="115"/>
    </row>
    <row r="19" spans="1:27" ht="12.75">
      <c r="A19" s="217" t="s">
        <v>582</v>
      </c>
      <c r="B19" s="2" t="s">
        <v>272</v>
      </c>
      <c r="C19" s="2" t="s">
        <v>273</v>
      </c>
      <c r="D19" s="2" t="s">
        <v>276</v>
      </c>
      <c r="E19" s="2">
        <v>628565</v>
      </c>
      <c r="F19" s="2" t="s">
        <v>277</v>
      </c>
      <c r="G19" s="2" t="s">
        <v>273</v>
      </c>
      <c r="H19" s="2"/>
      <c r="I19" s="2"/>
      <c r="J19" s="2">
        <v>3120</v>
      </c>
      <c r="K19" s="2">
        <v>1988</v>
      </c>
      <c r="L19" s="2" t="s">
        <v>278</v>
      </c>
      <c r="M19" s="2"/>
      <c r="N19" s="2">
        <v>1</v>
      </c>
      <c r="O19" s="143">
        <v>10500</v>
      </c>
      <c r="P19" s="2">
        <v>2955</v>
      </c>
      <c r="Q19" s="2" t="s">
        <v>1</v>
      </c>
      <c r="R19" s="2"/>
      <c r="S19" s="2"/>
      <c r="T19" s="249"/>
      <c r="U19" s="2"/>
      <c r="V19" s="2"/>
      <c r="W19" s="116" t="s">
        <v>685</v>
      </c>
      <c r="X19" s="116" t="s">
        <v>678</v>
      </c>
      <c r="Y19" s="141"/>
      <c r="Z19" s="148"/>
      <c r="AA19" s="115"/>
    </row>
    <row r="20" spans="1:27" ht="25.5">
      <c r="A20" s="217" t="s">
        <v>583</v>
      </c>
      <c r="B20" s="2" t="s">
        <v>279</v>
      </c>
      <c r="C20" s="2"/>
      <c r="D20" s="2" t="s">
        <v>280</v>
      </c>
      <c r="E20" s="2"/>
      <c r="F20" s="2" t="s">
        <v>2</v>
      </c>
      <c r="G20" s="2"/>
      <c r="H20" s="2"/>
      <c r="I20" s="2"/>
      <c r="J20" s="2"/>
      <c r="K20" s="2">
        <v>2007</v>
      </c>
      <c r="L20" s="2"/>
      <c r="M20" s="2"/>
      <c r="N20" s="2">
        <v>1</v>
      </c>
      <c r="O20" s="143"/>
      <c r="P20" s="2"/>
      <c r="Q20" s="2" t="s">
        <v>1</v>
      </c>
      <c r="R20" s="2"/>
      <c r="S20" s="2"/>
      <c r="T20" s="249"/>
      <c r="U20" s="2"/>
      <c r="V20" s="2"/>
      <c r="W20" s="116" t="s">
        <v>686</v>
      </c>
      <c r="X20" s="116" t="s">
        <v>687</v>
      </c>
      <c r="Y20" s="141"/>
      <c r="Z20" s="148"/>
      <c r="AA20" s="115"/>
    </row>
    <row r="21" spans="1:27" ht="25.5">
      <c r="A21" s="217" t="s">
        <v>603</v>
      </c>
      <c r="B21" s="2" t="s">
        <v>281</v>
      </c>
      <c r="C21" s="2" t="s">
        <v>261</v>
      </c>
      <c r="D21" s="2">
        <v>554</v>
      </c>
      <c r="E21" s="2" t="s">
        <v>282</v>
      </c>
      <c r="F21" s="2" t="s">
        <v>283</v>
      </c>
      <c r="G21" s="2" t="s">
        <v>234</v>
      </c>
      <c r="H21" s="2"/>
      <c r="I21" s="2"/>
      <c r="J21" s="2">
        <v>2417</v>
      </c>
      <c r="K21" s="2">
        <v>1998</v>
      </c>
      <c r="L21" s="2" t="s">
        <v>284</v>
      </c>
      <c r="M21" s="2"/>
      <c r="N21" s="2">
        <v>3</v>
      </c>
      <c r="O21" s="143">
        <v>800</v>
      </c>
      <c r="P21" s="2">
        <v>2470</v>
      </c>
      <c r="Q21" s="2" t="s">
        <v>1</v>
      </c>
      <c r="R21" s="2"/>
      <c r="S21" s="2"/>
      <c r="T21" s="249"/>
      <c r="U21" s="2"/>
      <c r="V21" s="2"/>
      <c r="W21" s="116" t="s">
        <v>685</v>
      </c>
      <c r="X21" s="116" t="s">
        <v>678</v>
      </c>
      <c r="Y21" s="141"/>
      <c r="Z21" s="148"/>
      <c r="AA21" s="115"/>
    </row>
    <row r="22" spans="1:27" ht="12.75">
      <c r="A22" s="217" t="s">
        <v>604</v>
      </c>
      <c r="B22" s="2" t="s">
        <v>688</v>
      </c>
      <c r="C22" s="2" t="s">
        <v>286</v>
      </c>
      <c r="D22" s="2" t="s">
        <v>287</v>
      </c>
      <c r="E22" s="2">
        <v>54740</v>
      </c>
      <c r="F22" s="2" t="s">
        <v>288</v>
      </c>
      <c r="G22" s="2" t="s">
        <v>289</v>
      </c>
      <c r="H22" s="2"/>
      <c r="I22" s="2"/>
      <c r="J22" s="2">
        <v>0</v>
      </c>
      <c r="K22" s="2">
        <v>1979</v>
      </c>
      <c r="L22" s="2" t="s">
        <v>290</v>
      </c>
      <c r="M22" s="2"/>
      <c r="N22" s="2">
        <v>0</v>
      </c>
      <c r="O22" s="143">
        <v>4500</v>
      </c>
      <c r="P22" s="2">
        <v>6300</v>
      </c>
      <c r="Q22" s="2" t="s">
        <v>1</v>
      </c>
      <c r="R22" s="2"/>
      <c r="S22" s="2"/>
      <c r="T22" s="249"/>
      <c r="U22" s="2"/>
      <c r="V22" s="2"/>
      <c r="W22" s="116" t="s">
        <v>685</v>
      </c>
      <c r="X22" s="116" t="s">
        <v>678</v>
      </c>
      <c r="Y22" s="141"/>
      <c r="Z22" s="148"/>
      <c r="AA22" s="115"/>
    </row>
    <row r="23" spans="1:27" ht="12.75">
      <c r="A23" s="217" t="s">
        <v>605</v>
      </c>
      <c r="B23" s="2" t="s">
        <v>285</v>
      </c>
      <c r="C23" s="2" t="s">
        <v>286</v>
      </c>
      <c r="D23" s="2" t="s">
        <v>291</v>
      </c>
      <c r="E23" s="2">
        <v>46789</v>
      </c>
      <c r="F23" s="2" t="s">
        <v>292</v>
      </c>
      <c r="G23" s="2" t="s">
        <v>293</v>
      </c>
      <c r="H23" s="2"/>
      <c r="I23" s="2"/>
      <c r="J23" s="2">
        <v>0</v>
      </c>
      <c r="K23" s="2">
        <v>1988</v>
      </c>
      <c r="L23" s="2" t="s">
        <v>275</v>
      </c>
      <c r="M23" s="2"/>
      <c r="N23" s="2">
        <v>0</v>
      </c>
      <c r="O23" s="143">
        <v>6000</v>
      </c>
      <c r="P23" s="2">
        <v>8700</v>
      </c>
      <c r="Q23" s="2" t="s">
        <v>1</v>
      </c>
      <c r="R23" s="2"/>
      <c r="S23" s="2"/>
      <c r="T23" s="249"/>
      <c r="U23" s="2"/>
      <c r="V23" s="2"/>
      <c r="W23" s="116" t="s">
        <v>685</v>
      </c>
      <c r="X23" s="116" t="s">
        <v>678</v>
      </c>
      <c r="Y23" s="141"/>
      <c r="Z23" s="148"/>
      <c r="AA23" s="115"/>
    </row>
    <row r="24" spans="1:27" ht="12.75">
      <c r="A24" s="217" t="s">
        <v>606</v>
      </c>
      <c r="B24" s="11" t="s">
        <v>294</v>
      </c>
      <c r="C24" s="11" t="s">
        <v>295</v>
      </c>
      <c r="D24" s="11" t="s">
        <v>296</v>
      </c>
      <c r="E24" s="11">
        <v>52</v>
      </c>
      <c r="F24" s="11" t="s">
        <v>297</v>
      </c>
      <c r="G24" s="11" t="s">
        <v>298</v>
      </c>
      <c r="H24" s="11"/>
      <c r="I24" s="11"/>
      <c r="J24" s="11"/>
      <c r="K24" s="11">
        <v>1977</v>
      </c>
      <c r="L24" s="11" t="s">
        <v>299</v>
      </c>
      <c r="M24" s="11"/>
      <c r="N24" s="11">
        <v>0</v>
      </c>
      <c r="O24" s="145">
        <v>3000</v>
      </c>
      <c r="P24" s="11">
        <v>4170</v>
      </c>
      <c r="Q24" s="11" t="s">
        <v>1</v>
      </c>
      <c r="R24" s="11"/>
      <c r="S24" s="11"/>
      <c r="T24" s="376"/>
      <c r="U24" s="11"/>
      <c r="V24" s="11"/>
      <c r="W24" s="116" t="s">
        <v>685</v>
      </c>
      <c r="X24" s="116" t="s">
        <v>678</v>
      </c>
      <c r="Y24" s="141"/>
      <c r="Z24" s="148"/>
      <c r="AA24" s="115"/>
    </row>
    <row r="25" spans="1:27" ht="25.5">
      <c r="A25" s="217" t="s">
        <v>607</v>
      </c>
      <c r="B25" s="2" t="s">
        <v>300</v>
      </c>
      <c r="C25" s="2" t="s">
        <v>300</v>
      </c>
      <c r="D25" s="2" t="s">
        <v>301</v>
      </c>
      <c r="E25" s="2" t="s">
        <v>302</v>
      </c>
      <c r="F25" s="2" t="s">
        <v>2</v>
      </c>
      <c r="G25" s="2"/>
      <c r="H25" s="2"/>
      <c r="I25" s="2"/>
      <c r="J25" s="2"/>
      <c r="K25" s="2">
        <v>2004</v>
      </c>
      <c r="L25" s="2"/>
      <c r="M25" s="2"/>
      <c r="N25" s="2">
        <v>1</v>
      </c>
      <c r="O25" s="2"/>
      <c r="P25" s="2"/>
      <c r="Q25" s="2" t="s">
        <v>1</v>
      </c>
      <c r="R25" s="2"/>
      <c r="S25" s="2"/>
      <c r="T25" s="249"/>
      <c r="U25" s="2"/>
      <c r="V25" s="2"/>
      <c r="W25" s="116" t="s">
        <v>686</v>
      </c>
      <c r="X25" s="116" t="s">
        <v>687</v>
      </c>
      <c r="Y25" s="141"/>
      <c r="Z25" s="148"/>
      <c r="AA25" s="115"/>
    </row>
    <row r="26" spans="1:27" ht="25.5">
      <c r="A26" s="233" t="s">
        <v>608</v>
      </c>
      <c r="B26" s="11" t="s">
        <v>251</v>
      </c>
      <c r="C26" s="11"/>
      <c r="D26" s="11" t="s">
        <v>303</v>
      </c>
      <c r="E26" s="11" t="s">
        <v>304</v>
      </c>
      <c r="F26" s="11" t="s">
        <v>305</v>
      </c>
      <c r="G26" s="11"/>
      <c r="H26" s="11"/>
      <c r="I26" s="11"/>
      <c r="J26" s="11">
        <v>1.9</v>
      </c>
      <c r="K26" s="11">
        <v>1998</v>
      </c>
      <c r="L26" s="11"/>
      <c r="M26" s="11"/>
      <c r="N26" s="11"/>
      <c r="O26" s="11"/>
      <c r="P26" s="11"/>
      <c r="Q26" s="11" t="s">
        <v>1</v>
      </c>
      <c r="R26" s="11"/>
      <c r="S26" s="11"/>
      <c r="T26" s="376"/>
      <c r="U26" s="11"/>
      <c r="V26" s="11"/>
      <c r="W26" s="229" t="s">
        <v>689</v>
      </c>
      <c r="X26" s="229" t="s">
        <v>690</v>
      </c>
      <c r="Y26" s="230"/>
      <c r="Z26" s="231"/>
      <c r="AA26" s="232"/>
    </row>
    <row r="27" spans="1:27" s="368" customFormat="1" ht="25.5">
      <c r="A27" s="364" t="s">
        <v>609</v>
      </c>
      <c r="B27" s="364" t="s">
        <v>322</v>
      </c>
      <c r="C27" s="365"/>
      <c r="D27" s="365"/>
      <c r="E27" s="366" t="s">
        <v>323</v>
      </c>
      <c r="F27" s="365"/>
      <c r="G27" s="365"/>
      <c r="H27" s="365"/>
      <c r="I27" s="365"/>
      <c r="J27" s="365"/>
      <c r="K27" s="372">
        <v>2007</v>
      </c>
      <c r="L27" s="372"/>
      <c r="M27" s="372"/>
      <c r="N27" s="372"/>
      <c r="O27" s="372"/>
      <c r="P27" s="372"/>
      <c r="Q27" s="372"/>
      <c r="R27" s="372"/>
      <c r="S27" s="372"/>
      <c r="T27" s="377">
        <v>25000</v>
      </c>
      <c r="U27" s="372"/>
      <c r="V27" s="365"/>
      <c r="W27" s="367" t="s">
        <v>686</v>
      </c>
      <c r="X27" s="367" t="s">
        <v>687</v>
      </c>
      <c r="Y27" s="367" t="s">
        <v>686</v>
      </c>
      <c r="Z27" s="367" t="s">
        <v>687</v>
      </c>
      <c r="AA27" s="365"/>
    </row>
    <row r="28" spans="1:27" s="368" customFormat="1" ht="25.5">
      <c r="A28" s="364" t="s">
        <v>610</v>
      </c>
      <c r="B28" s="369" t="s">
        <v>331</v>
      </c>
      <c r="C28" s="365"/>
      <c r="D28" s="365"/>
      <c r="E28" s="370" t="s">
        <v>332</v>
      </c>
      <c r="F28" s="365"/>
      <c r="G28" s="365"/>
      <c r="H28" s="365"/>
      <c r="I28" s="365"/>
      <c r="J28" s="365"/>
      <c r="K28" s="372">
        <v>2007</v>
      </c>
      <c r="L28" s="372"/>
      <c r="M28" s="372"/>
      <c r="N28" s="372"/>
      <c r="O28" s="372"/>
      <c r="P28" s="372"/>
      <c r="Q28" s="372"/>
      <c r="R28" s="372"/>
      <c r="S28" s="372"/>
      <c r="T28" s="378">
        <v>10770</v>
      </c>
      <c r="U28" s="372"/>
      <c r="V28" s="365"/>
      <c r="W28" s="367" t="s">
        <v>686</v>
      </c>
      <c r="X28" s="367" t="s">
        <v>687</v>
      </c>
      <c r="Y28" s="367" t="s">
        <v>686</v>
      </c>
      <c r="Z28" s="367" t="s">
        <v>687</v>
      </c>
      <c r="AA28" s="365"/>
    </row>
    <row r="29" spans="1:27" s="368" customFormat="1" ht="25.5">
      <c r="A29" s="364" t="s">
        <v>611</v>
      </c>
      <c r="B29" s="371" t="s">
        <v>333</v>
      </c>
      <c r="C29" s="365"/>
      <c r="D29" s="365"/>
      <c r="E29" s="365"/>
      <c r="F29" s="365"/>
      <c r="G29" s="365"/>
      <c r="H29" s="365"/>
      <c r="I29" s="365"/>
      <c r="J29" s="365"/>
      <c r="K29" s="372">
        <v>2007</v>
      </c>
      <c r="L29" s="372"/>
      <c r="M29" s="372"/>
      <c r="N29" s="372"/>
      <c r="O29" s="372"/>
      <c r="P29" s="372"/>
      <c r="Q29" s="372"/>
      <c r="R29" s="372"/>
      <c r="S29" s="372"/>
      <c r="T29" s="379">
        <v>8100</v>
      </c>
      <c r="U29" s="372"/>
      <c r="V29" s="365"/>
      <c r="W29" s="367" t="s">
        <v>686</v>
      </c>
      <c r="X29" s="367" t="s">
        <v>687</v>
      </c>
      <c r="Y29" s="367" t="s">
        <v>686</v>
      </c>
      <c r="Z29" s="367" t="s">
        <v>687</v>
      </c>
      <c r="AA29" s="365"/>
    </row>
  </sheetData>
  <sheetProtection/>
  <mergeCells count="26">
    <mergeCell ref="A2:N2"/>
    <mergeCell ref="O2:Z2"/>
    <mergeCell ref="A3:A5"/>
    <mergeCell ref="B3:B5"/>
    <mergeCell ref="C3:C5"/>
    <mergeCell ref="D3:D5"/>
    <mergeCell ref="E3:E5"/>
    <mergeCell ref="F3:F5"/>
    <mergeCell ref="G3:G5"/>
    <mergeCell ref="A6:Z6"/>
    <mergeCell ref="Q3:Q5"/>
    <mergeCell ref="R3:R5"/>
    <mergeCell ref="S3:S5"/>
    <mergeCell ref="N3:N5"/>
    <mergeCell ref="O3:O5"/>
    <mergeCell ref="P3:P5"/>
    <mergeCell ref="J3:J5"/>
    <mergeCell ref="K3:K5"/>
    <mergeCell ref="Y3:Z4"/>
    <mergeCell ref="AA3:AA5"/>
    <mergeCell ref="H3:I4"/>
    <mergeCell ref="T3:T5"/>
    <mergeCell ref="L3:L5"/>
    <mergeCell ref="M3:M5"/>
    <mergeCell ref="U3:V4"/>
    <mergeCell ref="W3:X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0">
      <selection activeCell="G21" sqref="G21"/>
    </sheetView>
  </sheetViews>
  <sheetFormatPr defaultColWidth="9.140625" defaultRowHeight="12.75"/>
  <cols>
    <col min="1" max="1" width="4.28125" style="0" customWidth="1"/>
    <col min="2" max="2" width="25.57421875" style="0" customWidth="1"/>
    <col min="3" max="3" width="26.28125" style="0" customWidth="1"/>
    <col min="4" max="4" width="22.28125" style="0" customWidth="1"/>
    <col min="5" max="5" width="11.8515625" style="0" customWidth="1"/>
    <col min="6" max="6" width="14.57421875" style="0" customWidth="1"/>
    <col min="7" max="7" width="25.421875" style="0" customWidth="1"/>
    <col min="8" max="8" width="21.57421875" style="0" customWidth="1"/>
    <col min="9" max="9" width="15.8515625" style="0" customWidth="1"/>
    <col min="10" max="10" width="18.421875" style="0" customWidth="1"/>
  </cols>
  <sheetData>
    <row r="1" ht="12.75">
      <c r="A1" s="6" t="s">
        <v>667</v>
      </c>
    </row>
    <row r="2" spans="1:10" ht="12.75">
      <c r="A2" s="344" t="s">
        <v>475</v>
      </c>
      <c r="B2" s="344"/>
      <c r="C2" s="344"/>
      <c r="D2" s="344"/>
      <c r="E2" s="344"/>
      <c r="F2" s="344"/>
      <c r="G2" s="344"/>
      <c r="H2" s="344"/>
      <c r="I2" s="344"/>
      <c r="J2" s="344"/>
    </row>
    <row r="3" spans="1:10" ht="12.75">
      <c r="A3" s="345" t="s">
        <v>391</v>
      </c>
      <c r="B3" s="346"/>
      <c r="C3" s="346"/>
      <c r="D3" s="346"/>
      <c r="E3" s="346"/>
      <c r="F3" s="346"/>
      <c r="G3" s="346"/>
      <c r="H3" s="346"/>
      <c r="I3" s="346"/>
      <c r="J3" s="346"/>
    </row>
    <row r="4" spans="1:10" ht="94.5" customHeight="1">
      <c r="A4" s="120" t="s">
        <v>476</v>
      </c>
      <c r="B4" s="121" t="s">
        <v>477</v>
      </c>
      <c r="C4" s="122" t="s">
        <v>478</v>
      </c>
      <c r="D4" s="122" t="s">
        <v>479</v>
      </c>
      <c r="E4" s="122" t="s">
        <v>480</v>
      </c>
      <c r="F4" s="122" t="s">
        <v>481</v>
      </c>
      <c r="G4" s="122" t="s">
        <v>482</v>
      </c>
      <c r="H4" s="122" t="s">
        <v>483</v>
      </c>
      <c r="I4" s="122" t="s">
        <v>484</v>
      </c>
      <c r="J4" s="122" t="s">
        <v>485</v>
      </c>
    </row>
    <row r="5" spans="1:10" ht="15" customHeight="1">
      <c r="A5" s="119">
        <v>1</v>
      </c>
      <c r="B5" s="163" t="s">
        <v>314</v>
      </c>
      <c r="C5" s="153"/>
      <c r="D5" s="182" t="s">
        <v>315</v>
      </c>
      <c r="E5" s="184">
        <v>2002</v>
      </c>
      <c r="F5" s="164"/>
      <c r="G5" s="190">
        <v>5040.98</v>
      </c>
      <c r="H5" s="164"/>
      <c r="I5" s="164"/>
      <c r="J5" s="164"/>
    </row>
    <row r="6" spans="1:10" ht="15" customHeight="1">
      <c r="A6" s="119">
        <v>2</v>
      </c>
      <c r="B6" s="165" t="s">
        <v>316</v>
      </c>
      <c r="C6" s="154"/>
      <c r="D6" s="183" t="s">
        <v>317</v>
      </c>
      <c r="E6" s="185">
        <v>2009</v>
      </c>
      <c r="F6" s="166"/>
      <c r="G6" s="191">
        <v>6800.1</v>
      </c>
      <c r="H6" s="166"/>
      <c r="I6" s="166"/>
      <c r="J6" s="166"/>
    </row>
    <row r="7" spans="1:10" ht="30" customHeight="1">
      <c r="A7" s="119">
        <v>3</v>
      </c>
      <c r="B7" s="167" t="s">
        <v>318</v>
      </c>
      <c r="C7" s="177" t="s">
        <v>319</v>
      </c>
      <c r="D7" s="155"/>
      <c r="E7" s="186">
        <v>1979</v>
      </c>
      <c r="F7" s="168"/>
      <c r="G7" s="192">
        <v>6778</v>
      </c>
      <c r="H7" s="168"/>
      <c r="I7" s="168"/>
      <c r="J7" s="168"/>
    </row>
    <row r="8" spans="1:10" ht="30" customHeight="1">
      <c r="A8" s="119">
        <v>4</v>
      </c>
      <c r="B8" s="169" t="s">
        <v>320</v>
      </c>
      <c r="C8" s="178"/>
      <c r="D8" s="156"/>
      <c r="E8" s="187">
        <v>1979</v>
      </c>
      <c r="F8" s="170"/>
      <c r="G8" s="193">
        <v>6438</v>
      </c>
      <c r="H8" s="170"/>
      <c r="I8" s="170"/>
      <c r="J8" s="170"/>
    </row>
    <row r="9" spans="1:10" ht="29.25" customHeight="1">
      <c r="A9" s="119">
        <v>5</v>
      </c>
      <c r="B9" s="169" t="s">
        <v>321</v>
      </c>
      <c r="C9" s="179"/>
      <c r="D9" s="158"/>
      <c r="E9" s="185">
        <v>1988</v>
      </c>
      <c r="F9" s="171"/>
      <c r="G9" s="194">
        <v>22246</v>
      </c>
      <c r="H9" s="171"/>
      <c r="I9" s="171"/>
      <c r="J9" s="171"/>
    </row>
    <row r="10" spans="1:10" ht="15" customHeight="1">
      <c r="A10" s="119">
        <v>7</v>
      </c>
      <c r="B10" s="169" t="s">
        <v>324</v>
      </c>
      <c r="C10" s="179"/>
      <c r="D10" s="157"/>
      <c r="E10" s="185">
        <v>2002</v>
      </c>
      <c r="F10" s="171"/>
      <c r="G10" s="194">
        <v>5000</v>
      </c>
      <c r="H10" s="171"/>
      <c r="I10" s="171"/>
      <c r="J10" s="171"/>
    </row>
    <row r="11" spans="1:10" ht="15" customHeight="1">
      <c r="A11" s="119">
        <v>8</v>
      </c>
      <c r="B11" s="165" t="s">
        <v>325</v>
      </c>
      <c r="C11" s="180" t="s">
        <v>326</v>
      </c>
      <c r="D11" s="159"/>
      <c r="E11" s="188">
        <v>2003</v>
      </c>
      <c r="F11" s="172"/>
      <c r="G11" s="195">
        <v>4890</v>
      </c>
      <c r="H11" s="172"/>
      <c r="I11" s="172"/>
      <c r="J11" s="172"/>
    </row>
    <row r="12" spans="1:10" ht="36.75" customHeight="1">
      <c r="A12" s="119">
        <v>9</v>
      </c>
      <c r="B12" s="165" t="s">
        <v>327</v>
      </c>
      <c r="C12" s="180"/>
      <c r="D12" s="159"/>
      <c r="E12" s="185">
        <v>2013</v>
      </c>
      <c r="F12" s="189" t="s">
        <v>328</v>
      </c>
      <c r="G12" s="194">
        <v>24231</v>
      </c>
      <c r="H12" s="171"/>
      <c r="I12" s="171"/>
      <c r="J12" s="171"/>
    </row>
    <row r="13" spans="1:10" ht="33.75" customHeight="1">
      <c r="A13" s="119">
        <v>10</v>
      </c>
      <c r="B13" s="165" t="s">
        <v>329</v>
      </c>
      <c r="C13" s="180"/>
      <c r="D13" s="159"/>
      <c r="E13" s="185">
        <v>2013</v>
      </c>
      <c r="F13" s="171"/>
      <c r="G13" s="194">
        <v>24000</v>
      </c>
      <c r="H13" s="171"/>
      <c r="I13" s="171"/>
      <c r="J13" s="171"/>
    </row>
    <row r="14" spans="1:10" ht="15" customHeight="1">
      <c r="A14" s="119">
        <v>11</v>
      </c>
      <c r="B14" s="173" t="s">
        <v>330</v>
      </c>
      <c r="C14" s="181"/>
      <c r="D14" s="161"/>
      <c r="E14" s="185">
        <v>2006</v>
      </c>
      <c r="F14" s="171"/>
      <c r="G14" s="194">
        <v>82422.68</v>
      </c>
      <c r="H14" s="174"/>
      <c r="I14" s="174"/>
      <c r="J14" s="174"/>
    </row>
    <row r="15" spans="1:10" ht="15" customHeight="1">
      <c r="A15" s="119">
        <v>16</v>
      </c>
      <c r="B15" s="175" t="s">
        <v>334</v>
      </c>
      <c r="C15" s="160"/>
      <c r="D15" s="161"/>
      <c r="E15" s="185">
        <v>2002</v>
      </c>
      <c r="F15" s="171"/>
      <c r="G15" s="194">
        <v>8116</v>
      </c>
      <c r="H15" s="171"/>
      <c r="I15" s="171"/>
      <c r="J15" s="171"/>
    </row>
    <row r="16" spans="1:10" ht="15" customHeight="1">
      <c r="A16" s="119">
        <v>17</v>
      </c>
      <c r="B16" s="176" t="s">
        <v>335</v>
      </c>
      <c r="C16" s="162"/>
      <c r="D16" s="161"/>
      <c r="E16" s="185">
        <v>2011</v>
      </c>
      <c r="F16" s="171"/>
      <c r="G16" s="194">
        <v>5227.94</v>
      </c>
      <c r="H16" s="171"/>
      <c r="I16" s="171"/>
      <c r="J16" s="171"/>
    </row>
    <row r="17" spans="1:10" ht="15" customHeight="1">
      <c r="A17" s="123"/>
      <c r="B17" s="124" t="s">
        <v>539</v>
      </c>
      <c r="C17" s="125"/>
      <c r="D17" s="125"/>
      <c r="E17" s="125"/>
      <c r="F17" s="125"/>
      <c r="G17" s="125">
        <f>SUM(G5:G16)</f>
        <v>201190.7</v>
      </c>
      <c r="H17" s="125"/>
      <c r="I17" s="125"/>
      <c r="J17" s="125"/>
    </row>
    <row r="18" ht="12.75">
      <c r="G18" s="227"/>
    </row>
  </sheetData>
  <sheetProtection/>
  <mergeCells count="2">
    <mergeCell ref="A2:J2"/>
    <mergeCell ref="A3:J3"/>
  </mergeCells>
  <printOptions/>
  <pageMargins left="0.75" right="0.75" top="1" bottom="1" header="0.5" footer="0.5"/>
  <pageSetup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11.7109375" style="0" customWidth="1"/>
    <col min="2" max="3" width="22.57421875" style="0" customWidth="1"/>
    <col min="4" max="4" width="22.57421875" style="235" customWidth="1"/>
    <col min="5" max="5" width="24.421875" style="0" customWidth="1"/>
    <col min="6" max="6" width="49.140625" style="100" customWidth="1"/>
  </cols>
  <sheetData>
    <row r="1" spans="1:6" ht="12.75">
      <c r="A1" s="289" t="s">
        <v>699</v>
      </c>
      <c r="B1" s="290"/>
      <c r="C1" s="290"/>
      <c r="D1" s="290"/>
      <c r="E1" s="290"/>
      <c r="F1" s="290"/>
    </row>
    <row r="2" spans="1:5" ht="12.75">
      <c r="A2" s="347" t="s">
        <v>309</v>
      </c>
      <c r="B2" s="347"/>
      <c r="C2" s="347"/>
      <c r="D2" s="347"/>
      <c r="E2" s="347"/>
    </row>
    <row r="3" spans="1:5" ht="51">
      <c r="A3" s="246" t="s">
        <v>543</v>
      </c>
      <c r="B3" s="246" t="s">
        <v>310</v>
      </c>
      <c r="C3" s="246" t="s">
        <v>692</v>
      </c>
      <c r="D3" s="247" t="s">
        <v>311</v>
      </c>
      <c r="E3" s="246" t="s">
        <v>312</v>
      </c>
    </row>
    <row r="4" spans="1:5" ht="45">
      <c r="A4" s="150">
        <v>2012</v>
      </c>
      <c r="B4" s="151">
        <v>1</v>
      </c>
      <c r="C4" s="151" t="s">
        <v>693</v>
      </c>
      <c r="D4" s="234">
        <v>2750</v>
      </c>
      <c r="E4" s="152" t="s">
        <v>696</v>
      </c>
    </row>
    <row r="5" spans="1:5" ht="30">
      <c r="A5" s="150">
        <v>2012</v>
      </c>
      <c r="B5" s="151">
        <v>1</v>
      </c>
      <c r="C5" s="151" t="s">
        <v>694</v>
      </c>
      <c r="D5" s="234">
        <v>1408</v>
      </c>
      <c r="E5" s="152" t="s">
        <v>695</v>
      </c>
    </row>
    <row r="6" spans="1:5" ht="15.75">
      <c r="A6" s="236" t="s">
        <v>539</v>
      </c>
      <c r="B6" s="237">
        <f>SUM(B4:B5)</f>
        <v>2</v>
      </c>
      <c r="C6" s="238"/>
      <c r="D6" s="239">
        <f>SUM(D4:D5)</f>
        <v>4158</v>
      </c>
      <c r="E6" s="240"/>
    </row>
    <row r="7" spans="1:5" ht="25.5" customHeight="1">
      <c r="A7" s="150">
        <v>2013</v>
      </c>
      <c r="B7" s="151">
        <v>2</v>
      </c>
      <c r="C7" s="151" t="s">
        <v>697</v>
      </c>
      <c r="D7" s="234">
        <f>3936+399</f>
        <v>4335</v>
      </c>
      <c r="E7" s="152" t="s">
        <v>698</v>
      </c>
    </row>
    <row r="8" spans="1:5" ht="45">
      <c r="A8" s="150">
        <v>2013</v>
      </c>
      <c r="B8" s="151">
        <v>1</v>
      </c>
      <c r="C8" s="151" t="s">
        <v>693</v>
      </c>
      <c r="D8" s="234">
        <v>4563</v>
      </c>
      <c r="E8" s="152" t="s">
        <v>313</v>
      </c>
    </row>
    <row r="9" spans="1:5" ht="18" customHeight="1">
      <c r="A9" s="241" t="s">
        <v>539</v>
      </c>
      <c r="B9" s="242">
        <f>SUM(B7:B8)</f>
        <v>3</v>
      </c>
      <c r="C9" s="243"/>
      <c r="D9" s="244">
        <f>SUM(D7:D8)</f>
        <v>8898</v>
      </c>
      <c r="E9" s="245"/>
    </row>
  </sheetData>
  <sheetProtection/>
  <mergeCells count="2">
    <mergeCell ref="A2:E2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140625" style="85" customWidth="1"/>
    <col min="2" max="2" width="51.57421875" style="4" customWidth="1"/>
    <col min="3" max="3" width="46.57421875" style="7" customWidth="1"/>
    <col min="4" max="16384" width="9.140625" style="4" customWidth="1"/>
  </cols>
  <sheetData>
    <row r="1" spans="1:3" s="57" customFormat="1" ht="15" customHeight="1">
      <c r="A1" s="6" t="s">
        <v>668</v>
      </c>
      <c r="C1" s="95"/>
    </row>
    <row r="2" spans="1:4" s="57" customFormat="1" ht="59.25" customHeight="1">
      <c r="A2" s="348" t="s">
        <v>448</v>
      </c>
      <c r="B2" s="348"/>
      <c r="C2" s="348"/>
      <c r="D2" s="18"/>
    </row>
    <row r="3" spans="1:3" s="57" customFormat="1" ht="13.5" thickBot="1">
      <c r="A3" s="63"/>
      <c r="C3" s="77"/>
    </row>
    <row r="4" spans="1:3" s="69" customFormat="1" ht="26.25" thickBot="1">
      <c r="A4" s="96" t="s">
        <v>499</v>
      </c>
      <c r="B4" s="97" t="s">
        <v>500</v>
      </c>
      <c r="C4" s="98" t="s">
        <v>501</v>
      </c>
    </row>
    <row r="5" spans="1:3" s="69" customFormat="1" ht="12.75">
      <c r="A5" s="99">
        <v>1</v>
      </c>
      <c r="B5" s="349" t="s">
        <v>386</v>
      </c>
      <c r="C5" s="350"/>
    </row>
    <row r="6" spans="1:3" s="69" customFormat="1" ht="38.25">
      <c r="A6" s="43">
        <v>1</v>
      </c>
      <c r="B6" s="198" t="s">
        <v>387</v>
      </c>
      <c r="C6" s="198" t="s">
        <v>388</v>
      </c>
    </row>
  </sheetData>
  <sheetProtection/>
  <mergeCells count="2">
    <mergeCell ref="A2:C2"/>
    <mergeCell ref="B5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2"/>
  <sheetViews>
    <sheetView zoomScalePageLayoutView="0" workbookViewId="0" topLeftCell="A127">
      <selection activeCell="A1" sqref="A1"/>
    </sheetView>
  </sheetViews>
  <sheetFormatPr defaultColWidth="9.140625" defaultRowHeight="12.75"/>
  <cols>
    <col min="1" max="1" width="4.8515625" style="0" customWidth="1"/>
    <col min="2" max="2" width="20.8515625" style="0" customWidth="1"/>
    <col min="3" max="3" width="14.421875" style="0" customWidth="1"/>
  </cols>
  <sheetData>
    <row r="1" ht="12.75">
      <c r="A1" s="6" t="s">
        <v>832</v>
      </c>
    </row>
    <row r="3" ht="12.75">
      <c r="A3" s="6" t="s">
        <v>715</v>
      </c>
    </row>
    <row r="5" ht="16.5" thickBot="1">
      <c r="A5" s="351" t="s">
        <v>716</v>
      </c>
    </row>
    <row r="6" spans="1:3" ht="32.25" thickBot="1">
      <c r="A6" s="352" t="s">
        <v>503</v>
      </c>
      <c r="B6" s="353" t="s">
        <v>717</v>
      </c>
      <c r="C6" s="353" t="s">
        <v>718</v>
      </c>
    </row>
    <row r="7" spans="1:3" ht="16.5" thickBot="1">
      <c r="A7" s="354" t="s">
        <v>570</v>
      </c>
      <c r="B7" s="355" t="s">
        <v>719</v>
      </c>
      <c r="C7" s="355" t="s">
        <v>133</v>
      </c>
    </row>
    <row r="8" spans="1:3" ht="32.25" thickBot="1">
      <c r="A8" s="354" t="s">
        <v>571</v>
      </c>
      <c r="B8" s="355" t="s">
        <v>720</v>
      </c>
      <c r="C8" s="355" t="s">
        <v>133</v>
      </c>
    </row>
    <row r="9" spans="1:3" ht="32.25" thickBot="1">
      <c r="A9" s="354" t="s">
        <v>572</v>
      </c>
      <c r="B9" s="355" t="s">
        <v>721</v>
      </c>
      <c r="C9" s="355" t="s">
        <v>133</v>
      </c>
    </row>
    <row r="10" spans="1:3" ht="32.25" thickBot="1">
      <c r="A10" s="354" t="s">
        <v>573</v>
      </c>
      <c r="B10" s="355" t="s">
        <v>722</v>
      </c>
      <c r="C10" s="355" t="s">
        <v>133</v>
      </c>
    </row>
    <row r="11" spans="1:3" ht="32.25" thickBot="1">
      <c r="A11" s="354" t="s">
        <v>574</v>
      </c>
      <c r="B11" s="355" t="s">
        <v>723</v>
      </c>
      <c r="C11" s="355" t="s">
        <v>133</v>
      </c>
    </row>
    <row r="12" spans="1:3" ht="32.25" thickBot="1">
      <c r="A12" s="354" t="s">
        <v>575</v>
      </c>
      <c r="B12" s="355" t="s">
        <v>724</v>
      </c>
      <c r="C12" s="355" t="s">
        <v>133</v>
      </c>
    </row>
    <row r="13" spans="1:3" ht="32.25" thickBot="1">
      <c r="A13" s="354" t="s">
        <v>576</v>
      </c>
      <c r="B13" s="355" t="s">
        <v>725</v>
      </c>
      <c r="C13" s="355" t="s">
        <v>133</v>
      </c>
    </row>
    <row r="14" spans="1:3" ht="32.25" thickBot="1">
      <c r="A14" s="354" t="s">
        <v>577</v>
      </c>
      <c r="B14" s="355" t="s">
        <v>726</v>
      </c>
      <c r="C14" s="355" t="s">
        <v>133</v>
      </c>
    </row>
    <row r="15" spans="1:3" ht="32.25" thickBot="1">
      <c r="A15" s="354" t="s">
        <v>578</v>
      </c>
      <c r="B15" s="355" t="s">
        <v>727</v>
      </c>
      <c r="C15" s="355" t="s">
        <v>133</v>
      </c>
    </row>
    <row r="16" spans="1:3" ht="32.25" thickBot="1">
      <c r="A16" s="354" t="s">
        <v>579</v>
      </c>
      <c r="B16" s="355" t="s">
        <v>728</v>
      </c>
      <c r="C16" s="355" t="s">
        <v>133</v>
      </c>
    </row>
    <row r="17" spans="1:3" ht="16.5" thickBot="1">
      <c r="A17" s="354" t="s">
        <v>580</v>
      </c>
      <c r="B17" s="355" t="s">
        <v>729</v>
      </c>
      <c r="C17" s="355" t="s">
        <v>133</v>
      </c>
    </row>
    <row r="18" spans="1:3" ht="32.25" thickBot="1">
      <c r="A18" s="354" t="s">
        <v>581</v>
      </c>
      <c r="B18" s="355" t="s">
        <v>730</v>
      </c>
      <c r="C18" s="355" t="s">
        <v>133</v>
      </c>
    </row>
    <row r="19" spans="1:3" ht="32.25" thickBot="1">
      <c r="A19" s="354" t="s">
        <v>582</v>
      </c>
      <c r="B19" s="355" t="s">
        <v>731</v>
      </c>
      <c r="C19" s="355" t="s">
        <v>133</v>
      </c>
    </row>
    <row r="21" ht="15.75">
      <c r="A21" s="351" t="s">
        <v>732</v>
      </c>
    </row>
    <row r="22" ht="15.75" thickBot="1">
      <c r="A22" s="356"/>
    </row>
    <row r="23" spans="1:3" ht="32.25" thickBot="1">
      <c r="A23" s="352" t="s">
        <v>503</v>
      </c>
      <c r="B23" s="353" t="s">
        <v>717</v>
      </c>
      <c r="C23" s="353" t="s">
        <v>718</v>
      </c>
    </row>
    <row r="24" spans="1:3" ht="32.25" thickBot="1">
      <c r="A24" s="354" t="s">
        <v>570</v>
      </c>
      <c r="B24" s="355" t="s">
        <v>733</v>
      </c>
      <c r="C24" s="355" t="s">
        <v>134</v>
      </c>
    </row>
    <row r="25" spans="1:3" ht="32.25" thickBot="1">
      <c r="A25" s="354" t="s">
        <v>571</v>
      </c>
      <c r="B25" s="355" t="s">
        <v>734</v>
      </c>
      <c r="C25" s="355" t="s">
        <v>134</v>
      </c>
    </row>
    <row r="26" spans="1:3" ht="32.25" thickBot="1">
      <c r="A26" s="354" t="s">
        <v>572</v>
      </c>
      <c r="B26" s="355" t="s">
        <v>735</v>
      </c>
      <c r="C26" s="355" t="s">
        <v>134</v>
      </c>
    </row>
    <row r="27" spans="1:3" ht="32.25" thickBot="1">
      <c r="A27" s="354" t="s">
        <v>573</v>
      </c>
      <c r="B27" s="355" t="s">
        <v>736</v>
      </c>
      <c r="C27" s="355" t="s">
        <v>134</v>
      </c>
    </row>
    <row r="28" spans="1:3" ht="32.25" thickBot="1">
      <c r="A28" s="354" t="s">
        <v>574</v>
      </c>
      <c r="B28" s="355" t="s">
        <v>737</v>
      </c>
      <c r="C28" s="355" t="s">
        <v>134</v>
      </c>
    </row>
    <row r="29" spans="1:3" ht="32.25" thickBot="1">
      <c r="A29" s="354" t="s">
        <v>575</v>
      </c>
      <c r="B29" s="355" t="s">
        <v>738</v>
      </c>
      <c r="C29" s="355" t="s">
        <v>134</v>
      </c>
    </row>
    <row r="30" spans="1:3" ht="16.5" thickBot="1">
      <c r="A30" s="354" t="s">
        <v>576</v>
      </c>
      <c r="B30" s="355" t="s">
        <v>739</v>
      </c>
      <c r="C30" s="355" t="s">
        <v>134</v>
      </c>
    </row>
    <row r="32" ht="15.75">
      <c r="A32" s="351" t="s">
        <v>740</v>
      </c>
    </row>
    <row r="33" ht="15.75" thickBot="1">
      <c r="A33" s="358"/>
    </row>
    <row r="34" spans="1:3" ht="32.25" thickBot="1">
      <c r="A34" s="352" t="s">
        <v>503</v>
      </c>
      <c r="B34" s="353" t="s">
        <v>717</v>
      </c>
      <c r="C34" s="353" t="s">
        <v>718</v>
      </c>
    </row>
    <row r="35" spans="1:3" ht="32.25" thickBot="1">
      <c r="A35" s="354" t="s">
        <v>570</v>
      </c>
      <c r="B35" s="355" t="s">
        <v>741</v>
      </c>
      <c r="C35" s="355" t="s">
        <v>135</v>
      </c>
    </row>
    <row r="36" spans="1:3" ht="32.25" thickBot="1">
      <c r="A36" s="354" t="s">
        <v>571</v>
      </c>
      <c r="B36" s="355" t="s">
        <v>742</v>
      </c>
      <c r="C36" s="355" t="s">
        <v>135</v>
      </c>
    </row>
    <row r="37" spans="1:3" ht="16.5" thickBot="1">
      <c r="A37" s="354" t="s">
        <v>572</v>
      </c>
      <c r="B37" s="355" t="s">
        <v>743</v>
      </c>
      <c r="C37" s="355" t="s">
        <v>135</v>
      </c>
    </row>
    <row r="38" spans="1:3" ht="16.5" thickBot="1">
      <c r="A38" s="354" t="s">
        <v>573</v>
      </c>
      <c r="B38" s="355" t="s">
        <v>744</v>
      </c>
      <c r="C38" s="355" t="s">
        <v>135</v>
      </c>
    </row>
    <row r="39" spans="1:3" ht="16.5" thickBot="1">
      <c r="A39" s="354" t="s">
        <v>574</v>
      </c>
      <c r="B39" s="355" t="s">
        <v>745</v>
      </c>
      <c r="C39" s="355" t="s">
        <v>135</v>
      </c>
    </row>
    <row r="40" spans="1:3" ht="16.5" thickBot="1">
      <c r="A40" s="354">
        <v>6</v>
      </c>
      <c r="B40" s="355" t="s">
        <v>746</v>
      </c>
      <c r="C40" s="355" t="s">
        <v>135</v>
      </c>
    </row>
    <row r="41" spans="1:3" ht="16.5" thickBot="1">
      <c r="A41" s="354" t="s">
        <v>576</v>
      </c>
      <c r="B41" s="355" t="s">
        <v>747</v>
      </c>
      <c r="C41" s="355" t="s">
        <v>135</v>
      </c>
    </row>
    <row r="42" spans="1:3" ht="32.25" thickBot="1">
      <c r="A42" s="354" t="s">
        <v>577</v>
      </c>
      <c r="B42" s="355" t="s">
        <v>748</v>
      </c>
      <c r="C42" s="355" t="s">
        <v>135</v>
      </c>
    </row>
    <row r="43" spans="1:3" ht="32.25" thickBot="1">
      <c r="A43" s="354" t="s">
        <v>578</v>
      </c>
      <c r="B43" s="355" t="s">
        <v>749</v>
      </c>
      <c r="C43" s="355" t="s">
        <v>135</v>
      </c>
    </row>
    <row r="44" spans="1:3" ht="32.25" thickBot="1">
      <c r="A44" s="354" t="s">
        <v>579</v>
      </c>
      <c r="B44" s="355" t="s">
        <v>750</v>
      </c>
      <c r="C44" s="355" t="s">
        <v>135</v>
      </c>
    </row>
    <row r="45" spans="1:3" ht="32.25" thickBot="1">
      <c r="A45" s="354" t="s">
        <v>580</v>
      </c>
      <c r="B45" s="355" t="s">
        <v>751</v>
      </c>
      <c r="C45" s="355" t="s">
        <v>135</v>
      </c>
    </row>
    <row r="46" spans="1:3" ht="32.25" thickBot="1">
      <c r="A46" s="354" t="s">
        <v>581</v>
      </c>
      <c r="B46" s="355" t="s">
        <v>752</v>
      </c>
      <c r="C46" s="355" t="s">
        <v>135</v>
      </c>
    </row>
    <row r="47" spans="1:3" ht="16.5" thickBot="1">
      <c r="A47" s="354" t="s">
        <v>582</v>
      </c>
      <c r="B47" s="355" t="s">
        <v>753</v>
      </c>
      <c r="C47" s="355" t="s">
        <v>135</v>
      </c>
    </row>
    <row r="48" spans="1:3" ht="32.25" thickBot="1">
      <c r="A48" s="354" t="s">
        <v>583</v>
      </c>
      <c r="B48" s="355" t="s">
        <v>754</v>
      </c>
      <c r="C48" s="355" t="s">
        <v>135</v>
      </c>
    </row>
    <row r="49" spans="1:3" ht="32.25" thickBot="1">
      <c r="A49" s="354" t="s">
        <v>603</v>
      </c>
      <c r="B49" s="355" t="s">
        <v>755</v>
      </c>
      <c r="C49" s="355" t="s">
        <v>135</v>
      </c>
    </row>
    <row r="50" spans="1:3" ht="32.25" thickBot="1">
      <c r="A50" s="354" t="s">
        <v>604</v>
      </c>
      <c r="B50" s="355" t="s">
        <v>756</v>
      </c>
      <c r="C50" s="355" t="s">
        <v>135</v>
      </c>
    </row>
    <row r="51" spans="1:3" ht="32.25" thickBot="1">
      <c r="A51" s="354" t="s">
        <v>605</v>
      </c>
      <c r="B51" s="355" t="s">
        <v>757</v>
      </c>
      <c r="C51" s="355" t="s">
        <v>135</v>
      </c>
    </row>
    <row r="52" spans="1:3" ht="16.5" thickBot="1">
      <c r="A52" s="354" t="s">
        <v>606</v>
      </c>
      <c r="B52" s="355" t="s">
        <v>758</v>
      </c>
      <c r="C52" s="355" t="s">
        <v>135</v>
      </c>
    </row>
    <row r="54" ht="16.5" thickBot="1">
      <c r="A54" s="351" t="s">
        <v>759</v>
      </c>
    </row>
    <row r="55" spans="1:3" ht="32.25" thickBot="1">
      <c r="A55" s="352" t="s">
        <v>503</v>
      </c>
      <c r="B55" s="353" t="s">
        <v>717</v>
      </c>
      <c r="C55" s="353" t="s">
        <v>718</v>
      </c>
    </row>
    <row r="56" spans="1:3" ht="16.5" thickBot="1">
      <c r="A56" s="354" t="s">
        <v>570</v>
      </c>
      <c r="B56" s="355" t="s">
        <v>760</v>
      </c>
      <c r="C56" s="355" t="s">
        <v>137</v>
      </c>
    </row>
    <row r="57" spans="1:3" ht="16.5" thickBot="1">
      <c r="A57" s="354" t="s">
        <v>571</v>
      </c>
      <c r="B57" s="355" t="s">
        <v>761</v>
      </c>
      <c r="C57" s="355" t="s">
        <v>137</v>
      </c>
    </row>
    <row r="58" spans="1:3" ht="32.25" thickBot="1">
      <c r="A58" s="354" t="s">
        <v>572</v>
      </c>
      <c r="B58" s="355" t="s">
        <v>762</v>
      </c>
      <c r="C58" s="355" t="s">
        <v>137</v>
      </c>
    </row>
    <row r="59" spans="1:3" ht="32.25" thickBot="1">
      <c r="A59" s="354" t="s">
        <v>573</v>
      </c>
      <c r="B59" s="355" t="s">
        <v>763</v>
      </c>
      <c r="C59" s="355" t="s">
        <v>137</v>
      </c>
    </row>
    <row r="60" spans="1:3" ht="32.25" thickBot="1">
      <c r="A60" s="354" t="s">
        <v>574</v>
      </c>
      <c r="B60" s="355" t="s">
        <v>764</v>
      </c>
      <c r="C60" s="355" t="s">
        <v>137</v>
      </c>
    </row>
    <row r="61" spans="1:3" ht="16.5" thickBot="1">
      <c r="A61" s="354" t="s">
        <v>575</v>
      </c>
      <c r="B61" s="355" t="s">
        <v>765</v>
      </c>
      <c r="C61" s="355" t="s">
        <v>137</v>
      </c>
    </row>
    <row r="63" ht="15.75">
      <c r="A63" s="351" t="s">
        <v>766</v>
      </c>
    </row>
    <row r="64" ht="15.75" thickBot="1">
      <c r="A64" s="356"/>
    </row>
    <row r="65" spans="1:3" ht="32.25" thickBot="1">
      <c r="A65" s="352" t="s">
        <v>503</v>
      </c>
      <c r="B65" s="353" t="s">
        <v>717</v>
      </c>
      <c r="C65" s="353" t="s">
        <v>718</v>
      </c>
    </row>
    <row r="66" spans="1:3" ht="32.25" thickBot="1">
      <c r="A66" s="354" t="s">
        <v>570</v>
      </c>
      <c r="B66" s="355" t="s">
        <v>767</v>
      </c>
      <c r="C66" s="355" t="s">
        <v>768</v>
      </c>
    </row>
    <row r="67" spans="1:3" ht="32.25" thickBot="1">
      <c r="A67" s="354" t="s">
        <v>571</v>
      </c>
      <c r="B67" s="355" t="s">
        <v>769</v>
      </c>
      <c r="C67" s="355" t="s">
        <v>768</v>
      </c>
    </row>
    <row r="68" spans="1:3" ht="16.5" thickBot="1">
      <c r="A68" s="354" t="s">
        <v>572</v>
      </c>
      <c r="B68" s="355" t="s">
        <v>770</v>
      </c>
      <c r="C68" s="355" t="s">
        <v>768</v>
      </c>
    </row>
    <row r="69" spans="1:3" ht="16.5" thickBot="1">
      <c r="A69" s="354" t="s">
        <v>573</v>
      </c>
      <c r="B69" s="355" t="s">
        <v>771</v>
      </c>
      <c r="C69" s="355" t="s">
        <v>768</v>
      </c>
    </row>
    <row r="70" spans="1:3" ht="16.5" thickBot="1">
      <c r="A70" s="354" t="s">
        <v>574</v>
      </c>
      <c r="B70" s="355" t="s">
        <v>772</v>
      </c>
      <c r="C70" s="355" t="s">
        <v>768</v>
      </c>
    </row>
    <row r="72" ht="15.75">
      <c r="A72" s="351" t="s">
        <v>773</v>
      </c>
    </row>
    <row r="73" ht="15.75" thickBot="1">
      <c r="A73" s="357"/>
    </row>
    <row r="74" spans="1:3" ht="32.25" thickBot="1">
      <c r="A74" s="352" t="s">
        <v>503</v>
      </c>
      <c r="B74" s="353" t="s">
        <v>717</v>
      </c>
      <c r="C74" s="353" t="s">
        <v>718</v>
      </c>
    </row>
    <row r="75" spans="1:3" ht="32.25" thickBot="1">
      <c r="A75" s="354" t="s">
        <v>570</v>
      </c>
      <c r="B75" s="355" t="s">
        <v>774</v>
      </c>
      <c r="C75" s="355" t="s">
        <v>161</v>
      </c>
    </row>
    <row r="76" spans="1:3" ht="32.25" thickBot="1">
      <c r="A76" s="354" t="s">
        <v>571</v>
      </c>
      <c r="B76" s="355" t="s">
        <v>775</v>
      </c>
      <c r="C76" s="355" t="s">
        <v>161</v>
      </c>
    </row>
    <row r="77" spans="1:3" ht="32.25" thickBot="1">
      <c r="A77" s="354" t="s">
        <v>572</v>
      </c>
      <c r="B77" s="355" t="s">
        <v>776</v>
      </c>
      <c r="C77" s="355" t="s">
        <v>161</v>
      </c>
    </row>
    <row r="78" spans="1:3" ht="32.25" thickBot="1">
      <c r="A78" s="354" t="s">
        <v>573</v>
      </c>
      <c r="B78" s="355" t="s">
        <v>777</v>
      </c>
      <c r="C78" s="355" t="s">
        <v>161</v>
      </c>
    </row>
    <row r="79" spans="1:3" ht="32.25" thickBot="1">
      <c r="A79" s="354" t="s">
        <v>574</v>
      </c>
      <c r="B79" s="355" t="s">
        <v>778</v>
      </c>
      <c r="C79" s="355" t="s">
        <v>161</v>
      </c>
    </row>
    <row r="80" spans="1:3" ht="32.25" thickBot="1">
      <c r="A80" s="354" t="s">
        <v>575</v>
      </c>
      <c r="B80" s="355" t="s">
        <v>779</v>
      </c>
      <c r="C80" s="355" t="s">
        <v>161</v>
      </c>
    </row>
    <row r="81" spans="1:3" ht="32.25" thickBot="1">
      <c r="A81" s="354" t="s">
        <v>576</v>
      </c>
      <c r="B81" s="355" t="s">
        <v>780</v>
      </c>
      <c r="C81" s="355" t="s">
        <v>161</v>
      </c>
    </row>
    <row r="82" spans="1:3" ht="32.25" thickBot="1">
      <c r="A82" s="354" t="s">
        <v>577</v>
      </c>
      <c r="B82" s="355" t="s">
        <v>781</v>
      </c>
      <c r="C82" s="355" t="s">
        <v>161</v>
      </c>
    </row>
    <row r="83" spans="1:3" ht="16.5" thickBot="1">
      <c r="A83" s="354" t="s">
        <v>578</v>
      </c>
      <c r="B83" s="355" t="s">
        <v>782</v>
      </c>
      <c r="C83" s="355" t="s">
        <v>161</v>
      </c>
    </row>
    <row r="84" spans="1:3" ht="16.5" thickBot="1">
      <c r="A84" s="354" t="s">
        <v>579</v>
      </c>
      <c r="B84" s="355" t="s">
        <v>783</v>
      </c>
      <c r="C84" s="355" t="s">
        <v>161</v>
      </c>
    </row>
    <row r="85" spans="1:3" ht="32.25" thickBot="1">
      <c r="A85" s="354" t="s">
        <v>580</v>
      </c>
      <c r="B85" s="355" t="s">
        <v>784</v>
      </c>
      <c r="C85" s="355" t="s">
        <v>161</v>
      </c>
    </row>
    <row r="86" spans="1:3" ht="16.5" thickBot="1">
      <c r="A86" s="354" t="s">
        <v>581</v>
      </c>
      <c r="B86" s="355" t="s">
        <v>785</v>
      </c>
      <c r="C86" s="355" t="s">
        <v>161</v>
      </c>
    </row>
    <row r="87" spans="1:3" ht="32.25" thickBot="1">
      <c r="A87" s="354" t="s">
        <v>582</v>
      </c>
      <c r="B87" s="355" t="s">
        <v>786</v>
      </c>
      <c r="C87" s="355" t="s">
        <v>161</v>
      </c>
    </row>
    <row r="88" spans="1:3" ht="32.25" thickBot="1">
      <c r="A88" s="354" t="s">
        <v>583</v>
      </c>
      <c r="B88" s="355" t="s">
        <v>787</v>
      </c>
      <c r="C88" s="355" t="s">
        <v>161</v>
      </c>
    </row>
    <row r="89" spans="1:3" ht="16.5" thickBot="1">
      <c r="A89" s="354" t="s">
        <v>603</v>
      </c>
      <c r="B89" s="355" t="s">
        <v>788</v>
      </c>
      <c r="C89" s="355" t="s">
        <v>161</v>
      </c>
    </row>
    <row r="90" spans="1:3" ht="32.25" thickBot="1">
      <c r="A90" s="354" t="s">
        <v>604</v>
      </c>
      <c r="B90" s="355" t="s">
        <v>789</v>
      </c>
      <c r="C90" s="355" t="s">
        <v>161</v>
      </c>
    </row>
    <row r="91" spans="1:3" ht="16.5" thickBot="1">
      <c r="A91" s="354" t="s">
        <v>605</v>
      </c>
      <c r="B91" s="355" t="s">
        <v>790</v>
      </c>
      <c r="C91" s="355" t="s">
        <v>161</v>
      </c>
    </row>
    <row r="93" ht="16.5" thickBot="1">
      <c r="A93" s="351" t="s">
        <v>791</v>
      </c>
    </row>
    <row r="94" spans="1:3" ht="32.25" thickBot="1">
      <c r="A94" s="352" t="s">
        <v>503</v>
      </c>
      <c r="B94" s="353" t="s">
        <v>717</v>
      </c>
      <c r="C94" s="353" t="s">
        <v>718</v>
      </c>
    </row>
    <row r="95" spans="1:3" ht="32.25" thickBot="1">
      <c r="A95" s="354" t="s">
        <v>570</v>
      </c>
      <c r="B95" s="355" t="s">
        <v>792</v>
      </c>
      <c r="C95" s="355" t="s">
        <v>793</v>
      </c>
    </row>
    <row r="96" spans="1:3" ht="32.25" thickBot="1">
      <c r="A96" s="354" t="s">
        <v>571</v>
      </c>
      <c r="B96" s="355" t="s">
        <v>794</v>
      </c>
      <c r="C96" s="355" t="s">
        <v>793</v>
      </c>
    </row>
    <row r="97" spans="1:3" ht="16.5" thickBot="1">
      <c r="A97" s="354" t="s">
        <v>572</v>
      </c>
      <c r="B97" s="355" t="s">
        <v>795</v>
      </c>
      <c r="C97" s="355" t="s">
        <v>793</v>
      </c>
    </row>
    <row r="98" spans="1:3" ht="32.25" thickBot="1">
      <c r="A98" s="354" t="s">
        <v>573</v>
      </c>
      <c r="B98" s="355" t="s">
        <v>796</v>
      </c>
      <c r="C98" s="355" t="s">
        <v>793</v>
      </c>
    </row>
    <row r="99" spans="1:3" ht="32.25" thickBot="1">
      <c r="A99" s="354" t="s">
        <v>574</v>
      </c>
      <c r="B99" s="355" t="s">
        <v>797</v>
      </c>
      <c r="C99" s="355" t="s">
        <v>793</v>
      </c>
    </row>
    <row r="100" spans="1:3" ht="32.25" thickBot="1">
      <c r="A100" s="354" t="s">
        <v>575</v>
      </c>
      <c r="B100" s="355" t="s">
        <v>798</v>
      </c>
      <c r="C100" s="355" t="s">
        <v>793</v>
      </c>
    </row>
    <row r="101" spans="1:3" ht="32.25" thickBot="1">
      <c r="A101" s="354" t="s">
        <v>576</v>
      </c>
      <c r="B101" s="355" t="s">
        <v>799</v>
      </c>
      <c r="C101" s="355" t="s">
        <v>793</v>
      </c>
    </row>
    <row r="102" spans="1:3" ht="32.25" thickBot="1">
      <c r="A102" s="354" t="s">
        <v>577</v>
      </c>
      <c r="B102" s="355" t="s">
        <v>800</v>
      </c>
      <c r="C102" s="355" t="s">
        <v>793</v>
      </c>
    </row>
    <row r="103" spans="1:3" ht="32.25" thickBot="1">
      <c r="A103" s="354" t="s">
        <v>578</v>
      </c>
      <c r="B103" s="355" t="s">
        <v>801</v>
      </c>
      <c r="C103" s="355" t="s">
        <v>793</v>
      </c>
    </row>
    <row r="104" spans="1:3" ht="32.25" thickBot="1">
      <c r="A104" s="354" t="s">
        <v>579</v>
      </c>
      <c r="B104" s="355" t="s">
        <v>802</v>
      </c>
      <c r="C104" s="355" t="s">
        <v>793</v>
      </c>
    </row>
    <row r="105" spans="1:3" ht="32.25" thickBot="1">
      <c r="A105" s="354" t="s">
        <v>580</v>
      </c>
      <c r="B105" s="355" t="s">
        <v>803</v>
      </c>
      <c r="C105" s="355" t="s">
        <v>793</v>
      </c>
    </row>
    <row r="106" spans="1:3" ht="16.5" thickBot="1">
      <c r="A106" s="354" t="s">
        <v>581</v>
      </c>
      <c r="B106" s="355" t="s">
        <v>804</v>
      </c>
      <c r="C106" s="355" t="s">
        <v>793</v>
      </c>
    </row>
    <row r="108" ht="16.5" thickBot="1">
      <c r="A108" s="351" t="s">
        <v>805</v>
      </c>
    </row>
    <row r="109" spans="1:3" ht="32.25" thickBot="1">
      <c r="A109" s="352" t="s">
        <v>503</v>
      </c>
      <c r="B109" s="353" t="s">
        <v>717</v>
      </c>
      <c r="C109" s="353" t="s">
        <v>718</v>
      </c>
    </row>
    <row r="110" spans="1:3" ht="32.25" thickBot="1">
      <c r="A110" s="354" t="s">
        <v>570</v>
      </c>
      <c r="B110" s="355" t="s">
        <v>806</v>
      </c>
      <c r="C110" s="355" t="s">
        <v>154</v>
      </c>
    </row>
    <row r="111" spans="1:3" ht="32.25" thickBot="1">
      <c r="A111" s="354" t="s">
        <v>571</v>
      </c>
      <c r="B111" s="355" t="s">
        <v>807</v>
      </c>
      <c r="C111" s="355" t="s">
        <v>154</v>
      </c>
    </row>
    <row r="112" spans="1:3" ht="32.25" thickBot="1">
      <c r="A112" s="354" t="s">
        <v>572</v>
      </c>
      <c r="B112" s="355" t="s">
        <v>808</v>
      </c>
      <c r="C112" s="355" t="s">
        <v>154</v>
      </c>
    </row>
    <row r="113" spans="1:3" ht="32.25" thickBot="1">
      <c r="A113" s="354" t="s">
        <v>573</v>
      </c>
      <c r="B113" s="355" t="s">
        <v>809</v>
      </c>
      <c r="C113" s="355" t="s">
        <v>154</v>
      </c>
    </row>
    <row r="114" spans="1:3" ht="32.25" thickBot="1">
      <c r="A114" s="354" t="s">
        <v>574</v>
      </c>
      <c r="B114" s="355" t="s">
        <v>810</v>
      </c>
      <c r="C114" s="355" t="s">
        <v>154</v>
      </c>
    </row>
    <row r="115" spans="1:3" ht="32.25" thickBot="1">
      <c r="A115" s="354" t="s">
        <v>575</v>
      </c>
      <c r="B115" s="355" t="s">
        <v>781</v>
      </c>
      <c r="C115" s="355" t="s">
        <v>154</v>
      </c>
    </row>
    <row r="116" spans="1:3" ht="16.5" thickBot="1">
      <c r="A116" s="354" t="s">
        <v>576</v>
      </c>
      <c r="B116" s="355" t="s">
        <v>811</v>
      </c>
      <c r="C116" s="355" t="s">
        <v>154</v>
      </c>
    </row>
    <row r="117" spans="1:3" ht="32.25" thickBot="1">
      <c r="A117" s="354" t="s">
        <v>577</v>
      </c>
      <c r="B117" s="355" t="s">
        <v>812</v>
      </c>
      <c r="C117" s="355" t="s">
        <v>154</v>
      </c>
    </row>
    <row r="118" spans="1:3" ht="32.25" thickBot="1">
      <c r="A118" s="354" t="s">
        <v>578</v>
      </c>
      <c r="B118" s="355" t="s">
        <v>813</v>
      </c>
      <c r="C118" s="355" t="s">
        <v>154</v>
      </c>
    </row>
    <row r="119" spans="1:3" ht="32.25" thickBot="1">
      <c r="A119" s="354" t="s">
        <v>579</v>
      </c>
      <c r="B119" s="355" t="s">
        <v>814</v>
      </c>
      <c r="C119" s="355" t="s">
        <v>154</v>
      </c>
    </row>
    <row r="120" spans="1:3" ht="32.25" thickBot="1">
      <c r="A120" s="354" t="s">
        <v>580</v>
      </c>
      <c r="B120" s="355" t="s">
        <v>815</v>
      </c>
      <c r="C120" s="355" t="s">
        <v>154</v>
      </c>
    </row>
    <row r="121" spans="1:3" ht="16.5" thickBot="1">
      <c r="A121" s="354" t="s">
        <v>581</v>
      </c>
      <c r="B121" s="355" t="s">
        <v>816</v>
      </c>
      <c r="C121" s="355" t="s">
        <v>154</v>
      </c>
    </row>
    <row r="123" ht="16.5" thickBot="1">
      <c r="A123" s="351" t="s">
        <v>817</v>
      </c>
    </row>
    <row r="124" spans="1:3" ht="32.25" thickBot="1">
      <c r="A124" s="352" t="s">
        <v>503</v>
      </c>
      <c r="B124" s="353" t="s">
        <v>717</v>
      </c>
      <c r="C124" s="353" t="s">
        <v>718</v>
      </c>
    </row>
    <row r="125" spans="1:3" ht="16.5" thickBot="1">
      <c r="A125" s="354" t="s">
        <v>570</v>
      </c>
      <c r="B125" s="355" t="s">
        <v>818</v>
      </c>
      <c r="C125" s="355" t="s">
        <v>159</v>
      </c>
    </row>
    <row r="126" spans="1:3" ht="32.25" thickBot="1">
      <c r="A126" s="354" t="s">
        <v>571</v>
      </c>
      <c r="B126" s="355" t="s">
        <v>819</v>
      </c>
      <c r="C126" s="355" t="s">
        <v>159</v>
      </c>
    </row>
    <row r="127" spans="1:3" ht="16.5" thickBot="1">
      <c r="A127" s="354" t="s">
        <v>572</v>
      </c>
      <c r="B127" s="355" t="s">
        <v>820</v>
      </c>
      <c r="C127" s="355" t="s">
        <v>159</v>
      </c>
    </row>
    <row r="128" spans="1:3" ht="32.25" thickBot="1">
      <c r="A128" s="354" t="s">
        <v>573</v>
      </c>
      <c r="B128" s="355" t="s">
        <v>821</v>
      </c>
      <c r="C128" s="355" t="s">
        <v>159</v>
      </c>
    </row>
    <row r="129" spans="1:3" ht="32.25" thickBot="1">
      <c r="A129" s="354" t="s">
        <v>574</v>
      </c>
      <c r="B129" s="355" t="s">
        <v>822</v>
      </c>
      <c r="C129" s="355" t="s">
        <v>159</v>
      </c>
    </row>
    <row r="131" ht="16.5" thickBot="1">
      <c r="A131" s="351" t="s">
        <v>823</v>
      </c>
    </row>
    <row r="132" spans="1:3" ht="32.25" thickBot="1">
      <c r="A132" s="352" t="s">
        <v>503</v>
      </c>
      <c r="B132" s="353" t="s">
        <v>717</v>
      </c>
      <c r="C132" s="353" t="s">
        <v>718</v>
      </c>
    </row>
    <row r="133" spans="1:3" ht="32.25" thickBot="1">
      <c r="A133" s="354" t="s">
        <v>570</v>
      </c>
      <c r="B133" s="355" t="s">
        <v>824</v>
      </c>
      <c r="C133" s="355" t="s">
        <v>164</v>
      </c>
    </row>
    <row r="134" spans="1:3" ht="32.25" thickBot="1">
      <c r="A134" s="354" t="s">
        <v>571</v>
      </c>
      <c r="B134" s="355" t="s">
        <v>825</v>
      </c>
      <c r="C134" s="355" t="s">
        <v>164</v>
      </c>
    </row>
    <row r="135" spans="1:3" ht="16.5" thickBot="1">
      <c r="A135" s="354" t="s">
        <v>572</v>
      </c>
      <c r="B135" s="355" t="s">
        <v>826</v>
      </c>
      <c r="C135" s="355" t="s">
        <v>164</v>
      </c>
    </row>
    <row r="136" spans="1:3" ht="32.25" thickBot="1">
      <c r="A136" s="354" t="s">
        <v>573</v>
      </c>
      <c r="B136" s="355" t="s">
        <v>827</v>
      </c>
      <c r="C136" s="355" t="s">
        <v>164</v>
      </c>
    </row>
    <row r="137" spans="1:3" ht="16.5" thickBot="1">
      <c r="A137" s="354" t="s">
        <v>574</v>
      </c>
      <c r="B137" s="355" t="s">
        <v>828</v>
      </c>
      <c r="C137" s="355" t="s">
        <v>164</v>
      </c>
    </row>
    <row r="138" spans="1:3" ht="32.25" thickBot="1">
      <c r="A138" s="354" t="s">
        <v>575</v>
      </c>
      <c r="B138" s="355" t="s">
        <v>829</v>
      </c>
      <c r="C138" s="355" t="s">
        <v>164</v>
      </c>
    </row>
    <row r="141" spans="1:3" ht="12.75">
      <c r="A141" s="360" t="s">
        <v>830</v>
      </c>
      <c r="B141" s="361"/>
      <c r="C141" s="359"/>
    </row>
    <row r="142" ht="12.75">
      <c r="A142" s="6" t="s">
        <v>831</v>
      </c>
    </row>
  </sheetData>
  <sheetProtection/>
  <mergeCells count="1">
    <mergeCell ref="A141:C1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2014-03-05T15:17:37Z</cp:lastPrinted>
  <dcterms:created xsi:type="dcterms:W3CDTF">2004-04-21T13:58:08Z</dcterms:created>
  <dcterms:modified xsi:type="dcterms:W3CDTF">2014-03-24T12:43:44Z</dcterms:modified>
  <cp:category/>
  <cp:version/>
  <cp:contentType/>
  <cp:contentStatus/>
</cp:coreProperties>
</file>