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05" windowWidth="12000" windowHeight="2700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Pojazdy" sheetId="7" r:id="rId7"/>
    <sheet name="Szkodowość" sheetId="8" r:id="rId8"/>
  </sheets>
  <definedNames>
    <definedName name="_xlnm._FilterDatabase" localSheetId="1" hidden="1">'budynki'!$B$3:$J$176</definedName>
    <definedName name="_xlnm.Print_Area" localSheetId="1">'budynki'!$A$1:$Y$177</definedName>
    <definedName name="_xlnm.Print_Area" localSheetId="2">'elektronika '!$A$1:$D$224</definedName>
    <definedName name="_xlnm.Print_Area" localSheetId="0">'informacje ogólne'!$A$1:$E$22</definedName>
    <definedName name="_xlnm.Print_Area" localSheetId="5">'lokalizacje'!$A$1:$C$11</definedName>
    <definedName name="_xlnm.Print_Area" localSheetId="4">'maszyny'!$A$1:$J$38</definedName>
    <definedName name="_xlnm.Print_Area" localSheetId="3">'środki trwałe'!$A$1:$D$9</definedName>
  </definedNames>
  <calcPr fullCalcOnLoad="1"/>
</workbook>
</file>

<file path=xl/sharedStrings.xml><?xml version="1.0" encoding="utf-8"?>
<sst xmlns="http://schemas.openxmlformats.org/spreadsheetml/2006/main" count="4702" uniqueCount="1287">
  <si>
    <t>RAZEM</t>
  </si>
  <si>
    <t>L.p.</t>
  </si>
  <si>
    <t>Nazwa jednostki</t>
  </si>
  <si>
    <t>NIP</t>
  </si>
  <si>
    <t>REGON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</si>
  <si>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</si>
  <si>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</si>
  <si>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</si>
  <si>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</si>
  <si>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</si>
  <si>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</si>
  <si>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</si>
  <si>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</si>
  <si>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</si>
  <si>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</si>
  <si>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</si>
  <si>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</si>
  <si>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</si>
  <si>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</si>
  <si>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</si>
  <si>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</si>
  <si>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</si>
  <si>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</si>
  <si>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</si>
  <si>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lp.</t>
  </si>
  <si>
    <t xml:space="preserve">nazwa budynku/ budowli </t>
  </si>
  <si>
    <t xml:space="preserve">przeznaczenie budynku/ budowli </t>
  </si>
  <si>
    <t>rok budowy</t>
  </si>
  <si>
    <t>1.</t>
  </si>
  <si>
    <t>2.</t>
  </si>
  <si>
    <t>3.</t>
  </si>
  <si>
    <t xml:space="preserve">zabezpieczenia
(znane zabiezpieczenia p-poż i przeciw kradzieżowe)   </t>
  </si>
  <si>
    <t>czy budynek jest użytkowany? (TAK/NIE)</t>
  </si>
  <si>
    <t>4.</t>
  </si>
  <si>
    <t>czy jest to budynek zabytkowy, podlegający nadzorowi konserwatora zabytków?</t>
  </si>
  <si>
    <t>Adres</t>
  </si>
  <si>
    <t xml:space="preserve"> </t>
  </si>
  <si>
    <t xml:space="preserve">Tabela nr 3 - Wykaz sprzętu elektronicznego w </t>
  </si>
  <si>
    <t xml:space="preserve">Tabela nr 4 - Wykaz środków trwałych i wyposażenia </t>
  </si>
  <si>
    <t>Urząd Miasta i Gminy</t>
  </si>
  <si>
    <t xml:space="preserve">ul. Kościuszki 12                  28-500 Kazimierza Wielka </t>
  </si>
  <si>
    <t>Miejsko-Gminna i Powiatowa Biblioteka Publiczna im. Mikołaja Reja w Kazimierzy Wielkiej</t>
  </si>
  <si>
    <t>UL. Kolejowa 17                        28-500 Kazimierza Wielka</t>
  </si>
  <si>
    <t>662-16-73-365</t>
  </si>
  <si>
    <t>292385150</t>
  </si>
  <si>
    <t>Kazimierski Ośrodek Kultury</t>
  </si>
  <si>
    <t>ul. 1-go Maja 16,                                                    28-500 Kazimierza Wielka</t>
  </si>
  <si>
    <t>662-115-80-83</t>
  </si>
  <si>
    <t>001237543</t>
  </si>
  <si>
    <t xml:space="preserve">Miejsko -Gminny Ośrodek Pomocy Społecznej                                     </t>
  </si>
  <si>
    <t>662-16-14-173</t>
  </si>
  <si>
    <t>290420250</t>
  </si>
  <si>
    <t>5.</t>
  </si>
  <si>
    <t>Zespół Obsługi Ekonomiczno-Administracyjnej Publicznych Szkół i Placówek</t>
  </si>
  <si>
    <t>662-128-38-88</t>
  </si>
  <si>
    <t>290619996</t>
  </si>
  <si>
    <t>Samorządowa Szkoła Podstawowa Nr 1 im. Hugona Kołłątaja w Kazimierzy Wielkiej</t>
  </si>
  <si>
    <t>Samorządowa Szkoła Podstawowa Nr 3 im. Jana Pawła II w Kazimierzy Wielkiej</t>
  </si>
  <si>
    <t>ul. Szkolna 14, 28-500 Kazimierza Wielka</t>
  </si>
  <si>
    <t xml:space="preserve">Samorządowa Szkoła Podstawowa im. ks. Władysława Latosa w Kamieńczycach  </t>
  </si>
  <si>
    <t>Kamieńczyce 24, 28-500 Kazimierza Wielka</t>
  </si>
  <si>
    <t>Wielgus, 28-500 Kazimierza Wielka</t>
  </si>
  <si>
    <t>ul. Kościuszki 9, 28-500 Kazimierza Wielka</t>
  </si>
  <si>
    <t>Urząd Miasta i Gminy, ul. T. Kościuszki 12,
28-500 Kazimierza Wielka</t>
  </si>
  <si>
    <t>Miejsko-Gminna i Powiatowa Biblioteka Publiczna im. Mikołaja Reja w Kazimierzy Wielkiej, ul. Kolejowa 17, 28-500 Kazimierza Wielka</t>
  </si>
  <si>
    <t>Kazimierski Ośrodek Kultury, ul. 1-go Maja 16,                                                    28-500 Kazimierza Wielka</t>
  </si>
  <si>
    <t>Miejsko -Gminny Ośrodek Pomocy Społecznej,                                        ul. Kościuszki 12, 28-500 Kazimierza Wielka</t>
  </si>
  <si>
    <t>2. Miejsko-Gminna i Powiatowa Biblioteka Publiczna im. Mikołaja Reja w Kazimierzy Wielkiej</t>
  </si>
  <si>
    <t>2.  Miejsko-Gminna i Powiatowa Biblioteka Publiczna im. Mikołaja Reja w Kazimierzy Wielkiej</t>
  </si>
  <si>
    <t>3. Kazimierski Ośrodek Kultury</t>
  </si>
  <si>
    <t xml:space="preserve">4. Miejsko -Gminny Ośrodek Pomocy Społecznej    </t>
  </si>
  <si>
    <t>5. Zespół Obsługi Ekonomiczno-Administracyjnej Publicznych Szkół i Placówek</t>
  </si>
  <si>
    <t>1. Urząd Miasta i Gminy</t>
  </si>
  <si>
    <t>Tabela nr 2- Wykaz budynków i budowli</t>
  </si>
  <si>
    <t>Telefon KX-TG1611DR</t>
  </si>
  <si>
    <t>Kopiarka CANON IR  2520</t>
  </si>
  <si>
    <t>TELEFON PANANSONIC TS500PBD</t>
  </si>
  <si>
    <t>KOMPUTER LENOVO ALE-IN-ONE B 50-30</t>
  </si>
  <si>
    <t>ZASILACZ UPS ACTIVE JET 626</t>
  </si>
  <si>
    <t>TELEFON PANASONIC KX TG-1611</t>
  </si>
  <si>
    <t>NOTEBOOK LENOWO 30017 SK</t>
  </si>
  <si>
    <t>KLIMATYZATOR GREE JOMO ECONOMIC 3,5KW</t>
  </si>
  <si>
    <t xml:space="preserve">Samorządowa Szkoła Podstawowa Nr 1           </t>
  </si>
  <si>
    <t>szkoła</t>
  </si>
  <si>
    <t>Sala Gimnast. przy SP Nr 1</t>
  </si>
  <si>
    <t>Budynek dla niepełnospraw. przy SP Nr 1</t>
  </si>
  <si>
    <t xml:space="preserve">SamorządowaSzkoła Podstawowa Nr 3          </t>
  </si>
  <si>
    <t>Zespoł  Szkół Samorzadowych segment A + B</t>
  </si>
  <si>
    <t>Przedszkole</t>
  </si>
  <si>
    <t>przedszkole</t>
  </si>
  <si>
    <t>Samorządowa Szkoła Podstawowa</t>
  </si>
  <si>
    <t>Kazimierza Wielka, ul.1-go Maja 1</t>
  </si>
  <si>
    <t>Kazimierza Wielka, ul.Szkolna 14</t>
  </si>
  <si>
    <t>Kazimierza Wielka, ul. Kościuszki 9</t>
  </si>
  <si>
    <t>TAK</t>
  </si>
  <si>
    <t>NIE</t>
  </si>
  <si>
    <t>ul. 1-Maja 1, 28-500 Kazimierza Wielka</t>
  </si>
  <si>
    <t>a</t>
  </si>
  <si>
    <t>b</t>
  </si>
  <si>
    <t>c</t>
  </si>
  <si>
    <t>f</t>
  </si>
  <si>
    <t>d</t>
  </si>
  <si>
    <t>e</t>
  </si>
  <si>
    <t>WYKAZ LOKALIZACJI, W KTÓRYCH PROWADZONA JEST DZIAŁALNOŚĆ ORAZ LOKALIZACJI, GDZIE ZNAJDUJE SIĘ MIENIE NALEŻĄCE DO JEDNOSTEK GMINY KAZIMIERZA WIELKA(nie wykazane w załączniku nr 1 - poniższy wykaz nie musi być pełnym wykazem lokalizacji)</t>
  </si>
  <si>
    <t>662-10-48-911</t>
  </si>
  <si>
    <t>Tabela nr 5 - Wykaz maszyn i urządzeń do ubezpieczenia od uszkodzeń (od wszystkich ryzyk)</t>
  </si>
  <si>
    <t>Tabela nr 6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</si>
  <si>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</si>
  <si>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</si>
  <si>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</si>
  <si>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</si>
  <si>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</si>
  <si>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</si>
  <si>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</si>
  <si>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</si>
  <si>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</si>
  <si>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</si>
  <si>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</si>
  <si>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</si>
  <si>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</si>
  <si>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</si>
  <si>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</si>
  <si>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</si>
  <si>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</si>
  <si>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</si>
  <si>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</si>
  <si>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</si>
  <si>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MONITOR LG</t>
  </si>
  <si>
    <t>NISZCZARKA PEACK PS 500-70</t>
  </si>
  <si>
    <t>KLIMATYZATOR GREE BORA</t>
  </si>
  <si>
    <t>MONITOR DELL</t>
  </si>
  <si>
    <t>ul. Tadeusza Kościuszki 12, 28-500 Kazimierza Wielka</t>
  </si>
  <si>
    <t>Wielgus 59</t>
  </si>
  <si>
    <t>Kamieńczyce 24</t>
  </si>
  <si>
    <t xml:space="preserve">Kamieńczyce 24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</si>
  <si>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</si>
  <si>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</si>
  <si>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</si>
  <si>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</si>
  <si>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</si>
  <si>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</si>
  <si>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</si>
  <si>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</si>
  <si>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</si>
  <si>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</si>
  <si>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</si>
  <si>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</si>
  <si>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</si>
  <si>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</si>
  <si>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</si>
  <si>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</si>
  <si>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</si>
  <si>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</si>
  <si>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</si>
  <si>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</si>
  <si>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</si>
  <si>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</si>
  <si>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</si>
  <si>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</si>
  <si>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</si>
  <si>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</si>
  <si>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</si>
  <si>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</si>
  <si>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</si>
  <si>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</si>
  <si>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</si>
  <si>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</si>
  <si>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</si>
  <si>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</si>
  <si>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</si>
  <si>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</si>
  <si>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</si>
  <si>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</si>
  <si>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</si>
  <si>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</si>
  <si>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</si>
  <si>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</si>
  <si>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</si>
  <si>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</si>
  <si>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</si>
  <si>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</si>
  <si>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</si>
  <si>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</si>
  <si>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</si>
  <si>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</si>
  <si>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</si>
  <si>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</si>
  <si>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</si>
  <si>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</si>
  <si>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</si>
  <si>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</si>
  <si>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</si>
  <si>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</si>
  <si>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</si>
  <si>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</si>
  <si>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kraty, gaśnice dozorca</t>
  </si>
  <si>
    <t xml:space="preserve">ul. Kościuszki 12, 28-500 Kazimierza Wielka </t>
  </si>
  <si>
    <t xml:space="preserve">1. Miejsko - Gminny Ośrodek Pomocy Społecznej    </t>
  </si>
  <si>
    <t>2. Zespół Obsługi Ekonomiczno-Administracyjnej Publicznych Szkół i Placówek</t>
  </si>
  <si>
    <t>DZIAŁALNOŚĆ KULTURALNA</t>
  </si>
  <si>
    <t>KOTŁOWNIA</t>
  </si>
  <si>
    <t>BUDYNEK ŚWIETLICY WIEJSKIEJ</t>
  </si>
  <si>
    <t>GAŚNICE ,KRATY W OKNACH</t>
  </si>
  <si>
    <t>UL.1-GO MAJA 16</t>
  </si>
  <si>
    <t>UL.KOLEJOWA 17</t>
  </si>
  <si>
    <t>000525352</t>
  </si>
  <si>
    <t>BUDYNEK GŁÓWNY BIBLIOTEKI</t>
  </si>
  <si>
    <t>BIBLIOTEKA</t>
  </si>
  <si>
    <t>MONITORING ,GASNICE</t>
  </si>
  <si>
    <t>Rodzaj materiałów budowlanych, z jakich wykonano budynek</t>
  </si>
  <si>
    <t>mury</t>
  </si>
  <si>
    <t>stropy</t>
  </si>
  <si>
    <t>dach (konstrukcja i pokrycie)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</si>
  <si>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</si>
  <si>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</si>
  <si>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powierzchnia użytkowa (w m²) (3)</t>
  </si>
  <si>
    <t>ilość kondygnacji</t>
  </si>
  <si>
    <t>czy budynek jest podpiwniczony?</t>
  </si>
  <si>
    <t>czy jest wyposażony w windę? (TAK/NIE)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</si>
  <si>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</si>
  <si>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</si>
  <si>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</si>
  <si>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</si>
  <si>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</si>
  <si>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</si>
  <si>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Wykaz sprzętu elektronicznego </t>
    </r>
    <r>
      <rPr>
        <b/>
        <i/>
        <u val="single"/>
        <sz val="10"/>
        <color indexed="8"/>
        <rFont val="Arial"/>
        <family val="2"/>
      </rPr>
      <t>stacjonarnego</t>
    </r>
    <r>
      <rPr>
        <b/>
        <i/>
        <sz val="10"/>
        <color indexed="8"/>
        <rFont val="Arial"/>
        <family val="2"/>
      </rPr>
      <t xml:space="preserve"> (do 5 lat) - rok 2015 i młodszy</t>
    </r>
  </si>
  <si>
    <t>Wykaz sprzętu elektronicznego przenośnego (do 5 lat) - rok 2015 i młodszy</t>
  </si>
  <si>
    <t>Komputer stacjonarny A-10-5700 4x3, Chz 1TB/4GB</t>
  </si>
  <si>
    <t>Klawiatura bezprzewodowa Touchpad</t>
  </si>
  <si>
    <t>Brother MFC-J4510</t>
  </si>
  <si>
    <t>Adapter HDMI-A(M) VGA NATEC Extreme Media NKA-0636</t>
  </si>
  <si>
    <t>Urządzenie wieloatramentowe Epson XP-610</t>
  </si>
  <si>
    <t>Zasilacz 500W Highlande</t>
  </si>
  <si>
    <t>Wentylator Arctic Cooling</t>
  </si>
  <si>
    <t>Procesor Intel Core i5-4460 3.2 GH2LGA1150BOX</t>
  </si>
  <si>
    <t>Płyta ASRock B85 Pro4s1150/ATX</t>
  </si>
  <si>
    <t>Pamięć DDR3 GOOD RAM 1663 (2x8GB)/1600 MHZ</t>
  </si>
  <si>
    <t>SSD V300 240GB Kingston 2,5 cala</t>
  </si>
  <si>
    <t>Obudowa Zalman Z1 Midi Toner USB 3.0</t>
  </si>
  <si>
    <t>TP-LINK TG-3468 karta GB</t>
  </si>
  <si>
    <t>Zasilacz be quiet pure power L8 400W</t>
  </si>
  <si>
    <t>Nagrywarka DVD-RW</t>
  </si>
  <si>
    <t>Drukarka Brother DCP - L8400CDN 3w1</t>
  </si>
  <si>
    <t>TP-LINK TL-WR1043ND Router</t>
  </si>
  <si>
    <t>TP-LINK TL-WA850RE wzmacniacz</t>
  </si>
  <si>
    <t>Router TP-LINK TL-RG00VPN</t>
  </si>
  <si>
    <t>TP-LINK Switch TL-SG1008D</t>
  </si>
  <si>
    <t>Router TP-LINK TL-WR841 WIFI 2 Anteny</t>
  </si>
  <si>
    <t>Dysk SSD Kingston V300 120GB</t>
  </si>
  <si>
    <t>VGA GT730 2GB Pcie 2.064 bit</t>
  </si>
  <si>
    <t>TP-LINK TL-SG1005P 5xRJ45</t>
  </si>
  <si>
    <t>Dysk SSD 600DRAM CX200 120GB</t>
  </si>
  <si>
    <t>UPS Walker 850VA 230V RJ11</t>
  </si>
  <si>
    <t>Dysk SSD Samsung 850 EVO 250GB 7mm</t>
  </si>
  <si>
    <t>Monopod, karta pam., lustrz.EOS</t>
  </si>
  <si>
    <t>Klawiatura BT</t>
  </si>
  <si>
    <t>Switch TP Link TL-SG108</t>
  </si>
  <si>
    <t>Komputer PC i3-6100/4/120GB/DVD-RW/IHD</t>
  </si>
  <si>
    <t>Klawiatura KD-800L Black USB (Blue light)</t>
  </si>
  <si>
    <t>Mysz Natec Fury Hunter optyczna 4800 DPI</t>
  </si>
  <si>
    <t>Komputer PC G4560/4/120/DVD-RW/IHD</t>
  </si>
  <si>
    <t>Komputer PC G4560/4/120SSD/DVD-RW/IHD</t>
  </si>
  <si>
    <t>Klawiatura Rapoo 2.4 GHz biało/różowa</t>
  </si>
  <si>
    <t>Dysk SSD120GB S55</t>
  </si>
  <si>
    <t>Karta sieciowa tp-link TF-3239DLPCI</t>
  </si>
  <si>
    <t>Monitor LCD Acer model: X193HQ S/n: ETLEF0800191332D9B4223</t>
  </si>
  <si>
    <t>Monitor LCD Asus model: VW193 wersja: VW193S s/n: 8 ALMTF003689</t>
  </si>
  <si>
    <t>Monitor LCD Asus model: VK192 wersja: VK192S-B s/n: 8 85LMVD020298</t>
  </si>
  <si>
    <t>Procesor PC2 MB Toro model: 740035G s/n: 1000779146</t>
  </si>
  <si>
    <t>Procesor PC2 MB Toro model: 740035G s/n: 1000779149</t>
  </si>
  <si>
    <t>Procesor PC2 MB Toro model: 740035G s/n: 1000779145</t>
  </si>
  <si>
    <t>Listwa zasilająca Acar P7 3,0 m</t>
  </si>
  <si>
    <t>Czytnik Motorola Ll2208 USB</t>
  </si>
  <si>
    <t>Switch TP-Link TL-SG108</t>
  </si>
  <si>
    <t>Napęd DVD RW LG GH24NSD1</t>
  </si>
  <si>
    <t>Serwer plików NAS QNAP TS-251+ - 2GB</t>
  </si>
  <si>
    <t>Dysk Toshiba P300 HDWD120EZSTA 3,5 2TB</t>
  </si>
  <si>
    <t>Samsung EVO 860 250 GB SATA</t>
  </si>
  <si>
    <t>Zasilacz awaryjny UPS Ever Line-Interactive650</t>
  </si>
  <si>
    <t>DELL 3020 i5-4590 8GB 120SSD W10Pro używ.</t>
  </si>
  <si>
    <t>Dysk WD WD5000LPLX 2,5 500 GB black</t>
  </si>
  <si>
    <t>DDR3 GOODRAM 4GB/1600MHz CL 11</t>
  </si>
  <si>
    <t>Telewizor Philips Led 49PUS6412 Android HDR UHD/4K 900 HZ PPI AMBILIGHT</t>
  </si>
  <si>
    <t>TV LED THOMSON 32 HD3101 100Hz</t>
  </si>
  <si>
    <t>Komputer DELL 3020 i5-4590 8GB 120SSD W10Pro używ.</t>
  </si>
  <si>
    <t>Kasa fiskalna ELZAB K10 ONLINE BT/WiFi czarny/pom</t>
  </si>
  <si>
    <t>Monitor Asus 24 VS248HR VGA DVI HDMI</t>
  </si>
  <si>
    <t>Odtwarzacz  Smart TV BOX Premium One TB-PO1</t>
  </si>
  <si>
    <t>Monitor Dell LED 24 cale U2412</t>
  </si>
  <si>
    <t>Ekspres Delonghi Ecam 350.75 Dinamica Silver, kod: 854022</t>
  </si>
  <si>
    <t>Dysk twardy zewnetrzny Hitachi 500GB 7200 obr.USB 2,5 złoty USB3.0 Turbo S</t>
  </si>
  <si>
    <t>Dysk twardy zewnętrzny Hitachi 1TB 7200 obr., USB 2,5 złoty USB 3.0 Turbo S</t>
  </si>
  <si>
    <t>Dysk twardy zewnętrzny Hitachi 500GB 7200 obr.USB 2,5 czerwony USB 3.0 Turbo S</t>
  </si>
  <si>
    <t>Ekran Projekcyjny Wolny Matt White 240x180 biały</t>
  </si>
  <si>
    <t>Notebook HP 255 G4 czarny</t>
  </si>
  <si>
    <t>Ekran XES 210x210 cm projekcyjny statyw</t>
  </si>
  <si>
    <t>Lustrzanka EOS 1300D=18-55 DC II VUK CANON</t>
  </si>
  <si>
    <t>Projektor ViewSonic PJD5555W</t>
  </si>
  <si>
    <t>PS2 PS3 PS4 Mikrofony Sony SingStar+adapter USB</t>
  </si>
  <si>
    <t>Konsola Sony PlayStation 4 1TB Slim 2x Dualshock 4</t>
  </si>
  <si>
    <t>Hama Stacja Ładująca Dual Ess. Do kontrolerów Sony PS4</t>
  </si>
  <si>
    <t>Zestaw WONDER 1-WB04-03</t>
  </si>
  <si>
    <t>Kolorowa mata dla robotów - winylowa MA04</t>
  </si>
  <si>
    <t>Tablet Lenovo Yoga TAB 3 850L LTE</t>
  </si>
  <si>
    <t>Dot Creativity Kit NOWOŚĆ DT01</t>
  </si>
  <si>
    <t>Zestaw Wonder 1-WBo4-03 857793005527</t>
  </si>
  <si>
    <t>Tablet Huawei MediaPad T3 7 WIFI MTK8127/1GB/16GB/6.0</t>
  </si>
  <si>
    <t>Robot Photon</t>
  </si>
  <si>
    <t>SOUNDBAR SHARP HT-SB110 BLUETOOTH</t>
  </si>
  <si>
    <t>Zestaw szkolny - 6 x Ozobot Bit - 3 białe i 3 czarne, 6 x nakładka, 6 x etui, 6 x kabel USB do ładowania, 6 x karta kodów, 6 x instrukcja „Jak zacząć”, 1 x hub USB (zbiorcza ładowarka) do Ozobotów</t>
  </si>
  <si>
    <t>Zestaw przedszkolny - 6 x Ozobot Bit - 3 białe i 3 czarne, 6 x nakładka
6 x etui, 6 x kabel USB do ładowania, 6 x karta kodów dla dzieci, 6 x instrukcja „Jak zacząć”, 1 x hub USB (zbiorcza ładowarka) do Ozobotów, 6 x mazaki kompatybilne z Ozobotem, 2 x drewniane puzzle do Ozobota</t>
  </si>
  <si>
    <t xml:space="preserve">BUDYNEK SALA WIDOWISKOWA </t>
  </si>
  <si>
    <t>CEGŁA</t>
  </si>
  <si>
    <t>BLACHA PREFEROWANA IZOLWANA WEŁNĄ</t>
  </si>
  <si>
    <t>UL1-GO MAJA 16</t>
  </si>
  <si>
    <t>PUSTAK CERAMICZNY ,WIEŃCE ŻELBETOWE</t>
  </si>
  <si>
    <t>KOS.DREWNIANA</t>
  </si>
  <si>
    <t xml:space="preserve">BLACHA </t>
  </si>
  <si>
    <t xml:space="preserve">GAŚNICE </t>
  </si>
  <si>
    <t xml:space="preserve">CEGŁA – K2 MAX PUSTAK BETONOWY </t>
  </si>
  <si>
    <t xml:space="preserve">DO REMONTU  </t>
  </si>
  <si>
    <t>DOBRY</t>
  </si>
  <si>
    <t>KOMPUTERY  SZT  1</t>
  </si>
  <si>
    <t>KOMPUTERY  SZT  2</t>
  </si>
  <si>
    <t>DRUKARKA</t>
  </si>
  <si>
    <t>DRUKARKA  SAMSUNG</t>
  </si>
  <si>
    <t>tak</t>
  </si>
  <si>
    <t>nie</t>
  </si>
  <si>
    <t xml:space="preserve">tak </t>
  </si>
  <si>
    <t xml:space="preserve">Sala gimnastyczna przy SP </t>
  </si>
  <si>
    <t>Sala gimnastyczna przy SP</t>
  </si>
  <si>
    <t>Pracownia komputerowa SP Nr 1 w Kazimierzy Wielkiej</t>
  </si>
  <si>
    <t>Pracownia komputerowa SP Nr 3 w Kazimierzy Wielkiej</t>
  </si>
  <si>
    <t>Zespół Obsługi Ekonomiczno-Administracyjnej Publicznych Szkół i Placówek, ul. Kościuszki 12,                                                                                  28-500 Kazimierza Wielka (wraz z wszystkimi jednostkami oświatowymi)</t>
  </si>
  <si>
    <t>KOPIARKA  KONICA</t>
  </si>
  <si>
    <t xml:space="preserve">LODÓWKA INDESIT lR6S1w </t>
  </si>
  <si>
    <t>Telefon KX-TG2512</t>
  </si>
  <si>
    <t>niszczarka PEACH PS 500-70</t>
  </si>
  <si>
    <t>drukarka  OKI C 332DNW</t>
  </si>
  <si>
    <t>NOTEBOOK LENOVO L340-17API</t>
  </si>
  <si>
    <t>WO</t>
  </si>
  <si>
    <t>011 grupa III</t>
  </si>
  <si>
    <t>Kocioł stalowy wodny typu  "ECONOMIC-MAX" 200 KW</t>
  </si>
  <si>
    <t>1103/15</t>
  </si>
  <si>
    <t>200 kW</t>
  </si>
  <si>
    <t>grudzień  2015</t>
  </si>
  <si>
    <t>KOTŁY ŻYWIEC BartoszBizoń i Wspólnicy Sp.Jawna</t>
  </si>
  <si>
    <t>Dokumentacja techniczno-ruchowa posiada szczegółowe warunki i zalecenia dotyczące bezpiecznej eksploatacji kotła  oraz w  DTR  jest  20 pkt-ów   warunków  gwarancji.  Wszyscy palacze przyjęli wytyczne  do  realizacji.</t>
  </si>
  <si>
    <t>Kazimierza Wielka</t>
  </si>
  <si>
    <t>Kocioł   c.o.  Żywiec "KDO MAX" 80 kW</t>
  </si>
  <si>
    <t>80 kW</t>
  </si>
  <si>
    <t>listopad  2015</t>
  </si>
  <si>
    <t>KOTŁY ŻYWIEC Bartosz Bizoń i Wspólnicy Sp.Jawna</t>
  </si>
  <si>
    <t>Dokumentacja techniczno-ruchowa posiada szczegółową  instrukcję bezpiecznej obsługi i eksploatacji  kotła  oraz w  DTR  jest  20 pkt-ów   warunków  gwarancji.  Wszyscy palacze przyjęli wytyczne  do  realizacji.</t>
  </si>
  <si>
    <t xml:space="preserve">Kocioł Defro 12 Kw </t>
  </si>
  <si>
    <t>12 kw</t>
  </si>
  <si>
    <t>2013</t>
  </si>
  <si>
    <t>KW ul. Budzyńska 2</t>
  </si>
  <si>
    <t>75 Kw</t>
  </si>
  <si>
    <t>2019</t>
  </si>
  <si>
    <t>"Kołton"</t>
  </si>
  <si>
    <t>Zgodnie z DTR</t>
  </si>
  <si>
    <t>Agregat prądotwórczy</t>
  </si>
  <si>
    <t>220v</t>
  </si>
  <si>
    <t>Agregat  hydrauliczny  spalinowy  LUKAS  P635 SG</t>
  </si>
  <si>
    <t>OSP  Zagórzyce</t>
  </si>
  <si>
    <t>011 grupa IV</t>
  </si>
  <si>
    <t>Agregat głębinowy Typ- G-60</t>
  </si>
  <si>
    <t>5,5 KW</t>
  </si>
  <si>
    <t>011 grupa V</t>
  </si>
  <si>
    <t>Pilarka taśmowa do drewna DRSP-80</t>
  </si>
  <si>
    <t>Nr fabryczny S25</t>
  </si>
  <si>
    <t>Pilarka tarczowa do drewna DMMA-35-3480</t>
  </si>
  <si>
    <t>Obrabiarka trzystronna DSEA-63 do drewna</t>
  </si>
  <si>
    <t>Rębak do gałęzi Skorpion 120R</t>
  </si>
  <si>
    <t>Nr fabryczny 013/2008</t>
  </si>
  <si>
    <t>Zagęszczarka gruntu ZG-120</t>
  </si>
  <si>
    <t>Płyta E.P.U.10*500*670</t>
  </si>
  <si>
    <t>Kosiarka bijakowa KB160 tylno-boczna ROLMEX nr 5033</t>
  </si>
  <si>
    <t>ROLMEX</t>
  </si>
  <si>
    <t>Urządzenie  do  zbierania liści  VD 440/18</t>
  </si>
  <si>
    <t>Kosiarka Bijakowa z wysokim wysypem</t>
  </si>
  <si>
    <t>011 grupa VI</t>
  </si>
  <si>
    <t>Syrena elektryczna DSE-600S System MDSA-25</t>
  </si>
  <si>
    <t>Taśmociąg do odpadów</t>
  </si>
  <si>
    <t>011 grupa VIII</t>
  </si>
  <si>
    <t>Sprzęt weterynaryjny</t>
  </si>
  <si>
    <t>Odśnieżarka wirnikowa AKPIL</t>
  </si>
  <si>
    <t>Odśnieżacz</t>
  </si>
  <si>
    <t>Podwozie SI724</t>
  </si>
  <si>
    <t>Zamiatarka ciągnikowa</t>
  </si>
  <si>
    <t>ZN-1600 Agata</t>
  </si>
  <si>
    <t>Zamiatarka  Laski 8500</t>
  </si>
  <si>
    <t>Piaskarka rosiewacz RCV-3</t>
  </si>
  <si>
    <t>Pług do ośnieżania PC-1</t>
  </si>
  <si>
    <t xml:space="preserve">Myjka wysokociśnieniowa </t>
  </si>
  <si>
    <t>Pług do odśnieżania PUV-2800</t>
  </si>
  <si>
    <t>Piaskarka Lisiecki  RCV3</t>
  </si>
  <si>
    <t>Tabela nr 7 - Pojazdy Miasta i Gminy Kazimierza Wielka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</si>
  <si>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</si>
  <si>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</si>
  <si>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</si>
  <si>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</si>
  <si>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</si>
  <si>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</si>
  <si>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</si>
  <si>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</si>
  <si>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</si>
  <si>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</si>
  <si>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</si>
  <si>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Przebieg</t>
  </si>
  <si>
    <t>Suma ubezpieczenia (wartość pojazdu z VAT) wraz z wyposażeniem</t>
  </si>
  <si>
    <t>Okres ubezpieczenia OC i NW</t>
  </si>
  <si>
    <t>Okres ubezpieczenia AC i KR</t>
  </si>
  <si>
    <t>Ubezpieczony</t>
  </si>
  <si>
    <t>Od</t>
  </si>
  <si>
    <t>Do</t>
  </si>
  <si>
    <t>Seat</t>
  </si>
  <si>
    <t>Alhambra</t>
  </si>
  <si>
    <t>VSSZZZ7NZHV723196</t>
  </si>
  <si>
    <t>TKA 21MT</t>
  </si>
  <si>
    <t>osobowy</t>
  </si>
  <si>
    <t>Gmina</t>
  </si>
  <si>
    <t>Skoda</t>
  </si>
  <si>
    <t>Roomster</t>
  </si>
  <si>
    <t>TMBMD65J975060575</t>
  </si>
  <si>
    <t>TKA 97NG</t>
  </si>
  <si>
    <t>ŻUK</t>
  </si>
  <si>
    <t>A-06B</t>
  </si>
  <si>
    <t>TKA G157</t>
  </si>
  <si>
    <t>19.08.1987</t>
  </si>
  <si>
    <t>-</t>
  </si>
  <si>
    <t>UMiG</t>
  </si>
  <si>
    <t xml:space="preserve">FSC- Starachowice </t>
  </si>
  <si>
    <t>STAR</t>
  </si>
  <si>
    <t>WMAL70ZZ06Y174111</t>
  </si>
  <si>
    <t>TKA S195</t>
  </si>
  <si>
    <t>specjalny pożarniczy</t>
  </si>
  <si>
    <t>08.11.2006</t>
  </si>
  <si>
    <t>OSP Łękawa</t>
  </si>
  <si>
    <t>Mercedens Benz</t>
  </si>
  <si>
    <t>LF409</t>
  </si>
  <si>
    <t>TKA W236</t>
  </si>
  <si>
    <t>15.12.1981</t>
  </si>
  <si>
    <t>Renault</t>
  </si>
  <si>
    <t>Trafic FL27</t>
  </si>
  <si>
    <t>VF1FLADAH6Y167834</t>
  </si>
  <si>
    <t>TKA 54JE</t>
  </si>
  <si>
    <t>4.09.2006</t>
  </si>
  <si>
    <t xml:space="preserve">Trafic                 2.0 DCI TURBO </t>
  </si>
  <si>
    <t>VF1FLAHA67Y219709</t>
  </si>
  <si>
    <t>TKA 52KN</t>
  </si>
  <si>
    <t>27.06.2007</t>
  </si>
  <si>
    <t>MiG</t>
  </si>
  <si>
    <t xml:space="preserve">Trafic </t>
  </si>
  <si>
    <t>VF1FLFHA68V312744</t>
  </si>
  <si>
    <t>TKA 16KV</t>
  </si>
  <si>
    <t>18.12.2007</t>
  </si>
  <si>
    <t>Volkswagen</t>
  </si>
  <si>
    <t>Sharan</t>
  </si>
  <si>
    <t>WVWZZZ7MZ8V014864</t>
  </si>
  <si>
    <t>TKA V993</t>
  </si>
  <si>
    <t>16.07.2008</t>
  </si>
  <si>
    <t>VF1JLDHA68V311743</t>
  </si>
  <si>
    <t>TKA 97LV</t>
  </si>
  <si>
    <t>04.12.2007</t>
  </si>
  <si>
    <t>VF1JLBVB69V340838</t>
  </si>
  <si>
    <t>TKA 50NL</t>
  </si>
  <si>
    <t>17.02.2009</t>
  </si>
  <si>
    <t>FS-Lublin</t>
  </si>
  <si>
    <t>SUL055414W0003197</t>
  </si>
  <si>
    <t>TKA 87HA</t>
  </si>
  <si>
    <t>27.08.1998</t>
  </si>
  <si>
    <t>Transporter T-4</t>
  </si>
  <si>
    <t>WV1ZZZ70ZWH143501</t>
  </si>
  <si>
    <t>TKA 53HS</t>
  </si>
  <si>
    <t>ciężarowy</t>
  </si>
  <si>
    <t>24.07.1998</t>
  </si>
  <si>
    <t>MAN</t>
  </si>
  <si>
    <t>26.464</t>
  </si>
  <si>
    <t>WMAT39ZZZYM296484</t>
  </si>
  <si>
    <t>TKA 63JV</t>
  </si>
  <si>
    <t>cięzarowy</t>
  </si>
  <si>
    <t>10.04.2015</t>
  </si>
  <si>
    <t>Ford</t>
  </si>
  <si>
    <t>Transit</t>
  </si>
  <si>
    <t>WFOCXXTTFC6L77790</t>
  </si>
  <si>
    <t>TKA23MA</t>
  </si>
  <si>
    <t>URSUS</t>
  </si>
  <si>
    <t>C-360</t>
  </si>
  <si>
    <t>TKA 68GT</t>
  </si>
  <si>
    <t>ciągnik</t>
  </si>
  <si>
    <t>03.10.1991</t>
  </si>
  <si>
    <t>Husqwarna</t>
  </si>
  <si>
    <t>CTH-171</t>
  </si>
  <si>
    <t>brak</t>
  </si>
  <si>
    <t>traktor do koszenia trawy</t>
  </si>
  <si>
    <t xml:space="preserve">MTD WOLF Garten </t>
  </si>
  <si>
    <t>AMBITION 107.175H</t>
  </si>
  <si>
    <t>13HN77RG650</t>
  </si>
  <si>
    <t>MTD CUB CADET</t>
  </si>
  <si>
    <t>714 TE</t>
  </si>
  <si>
    <t>13H277DE603</t>
  </si>
  <si>
    <t>Stiga</t>
  </si>
  <si>
    <t>TORNADO 2098H</t>
  </si>
  <si>
    <t>POL-MOT</t>
  </si>
  <si>
    <t>8014H</t>
  </si>
  <si>
    <t>HPA8C5C13112</t>
  </si>
  <si>
    <t>TKA 21JC</t>
  </si>
  <si>
    <t>08.06.2011</t>
  </si>
  <si>
    <t>Autosan</t>
  </si>
  <si>
    <t>D-47</t>
  </si>
  <si>
    <t>TKA 36GP</t>
  </si>
  <si>
    <t>przyczepa ciężarowa</t>
  </si>
  <si>
    <t>06.05.1980</t>
  </si>
  <si>
    <t>D-55-01</t>
  </si>
  <si>
    <t>TKA 24FV</t>
  </si>
  <si>
    <t>przyczepa specjalna</t>
  </si>
  <si>
    <t>15.12.1988</t>
  </si>
  <si>
    <t>Prescko</t>
  </si>
  <si>
    <t>NP. 30</t>
  </si>
  <si>
    <t>TKA E053</t>
  </si>
  <si>
    <t>naczepa specjalna</t>
  </si>
  <si>
    <t>14.07.1977</t>
  </si>
  <si>
    <t>GPW</t>
  </si>
  <si>
    <t>2005S</t>
  </si>
  <si>
    <t>274436 / nr silnika 100151</t>
  </si>
  <si>
    <t>wózek widłowy</t>
  </si>
  <si>
    <t>Caterpillar</t>
  </si>
  <si>
    <t>M 315</t>
  </si>
  <si>
    <t>CATOM315M7ML02836</t>
  </si>
  <si>
    <t>koparka</t>
  </si>
  <si>
    <t>Ostrówek</t>
  </si>
  <si>
    <t>KTO 162</t>
  </si>
  <si>
    <t>432E</t>
  </si>
  <si>
    <t>CAT0432ELJBA01597</t>
  </si>
  <si>
    <t>koparko ładowarka</t>
  </si>
  <si>
    <t>VW LT-35</t>
  </si>
  <si>
    <t>WV1ZZZ2DZ1H036758</t>
  </si>
  <si>
    <t>TKA60 PP</t>
  </si>
  <si>
    <t>Klimatyzator Split Toshiba</t>
  </si>
  <si>
    <t>Switch TP-link TL - SG2452 JETSTREAM                                                                                                                                         48-PORT GIGABIT SMART</t>
  </si>
  <si>
    <t>Switch POE 8 PORTOWY EDIMAX ES108PHV2                                                                                                                                                   S/N:ES1008PHV276CB00082                                                                                                                                                    nUMER FABRYCZNY = ES1008PHV276CB00082</t>
  </si>
  <si>
    <t>Switch TP-link TL - SG2452P                                                                                                                                          S/N: 2181093000467                                                                                                                                              Numer fabryczny = 2181093000467</t>
  </si>
  <si>
    <t>Switch TP-link TT1600G-52PS                                                                                                                                        S/N: TL-SG2452P                                                                                                                                         Numer fabryczny = TL-SG2452P</t>
  </si>
  <si>
    <t>Telewizor + uchwyt w Świetlicy w Donosach</t>
  </si>
  <si>
    <t>Telewizor + uchwyt w Świetlicy w Boronicach</t>
  </si>
  <si>
    <t>Telewizor + uchwyt w Kompleksie rekreacyjno sportowym w Gorzkowie</t>
  </si>
  <si>
    <t>Kuchnia gazowo - elektryczna w Świetlicy w Donosach</t>
  </si>
  <si>
    <t>Kuchnia gazowo - elektryczna w Świetlicy w Boronicach</t>
  </si>
  <si>
    <t>Kuchnia gazowo - elektryczna w Budynku remizo świetlicy w Słonowicach</t>
  </si>
  <si>
    <t>Kuchnia gazowo - elektryczna w Budynku rekreacyjno - sportowy w Gorzkowie</t>
  </si>
  <si>
    <t>Lodówka - Chłodziarko Zamrażarka w Świetlicy w Donosach</t>
  </si>
  <si>
    <t>Lodówka - Chłodziarko Zamrażarka w Świetlicy w Boronciach</t>
  </si>
  <si>
    <t>Lodówka - Chłodziarko Zamrażarka w Świtelico remizie w Słonowicach</t>
  </si>
  <si>
    <t>Lodówka - Chłodziarko Zamrażarka w Budynku rekreacyjno - sportowy w Gorzkowie</t>
  </si>
  <si>
    <t>Kuchenka Mikrofalowa w Świelicy w Donosach</t>
  </si>
  <si>
    <t>Kuchenka Mikrofalowa w świetlicy w Boronicach</t>
  </si>
  <si>
    <t>Kuchenka Mikrofalowa w Budynku świetlico remizy w Słonowicach</t>
  </si>
  <si>
    <t>Kuchenka Mikrofalowa w Budynku rekreacyjno - sportowym w Gorzkowie</t>
  </si>
  <si>
    <t xml:space="preserve">Niszczarka HSM </t>
  </si>
  <si>
    <t xml:space="preserve">TABLET  HUAWEI MEDIAPAD T3 10"LTE SPACE GREY+ETUI                                                                                                                                                S/N: HEKNU18816101970                                                                                                                                                 Numer fabryczny = HEKNU18816101970 </t>
  </si>
  <si>
    <t xml:space="preserve">TABLET  HUAWEI MEDIAPAD T3 10"LTE SPACE GREY+ETUI                                                                                                                                                S/N: HEKNU18816103942                                                                                                                                                 Numer fabryczny = HEKNU18816103942 </t>
  </si>
  <si>
    <t>TABLET  HUAWEI MEDIAPAD T3 10"LTE SPACE GREY+ETUI                                                                                                                                                S/N: HEKNU18816102050                                                                                                                                                Numer fabryczny = HEKNU18816102050</t>
  </si>
  <si>
    <t xml:space="preserve">TABLET  HUAWEI MEDIAPAD T3 10"LTE SPACE GREY+ETUI                                                                                                                                                S/N: HEKNU18816103576                                                                                                                                                 Numer fabryczny = HEKNU18816103576 </t>
  </si>
  <si>
    <t xml:space="preserve">TABLET  HUAWEI MEDIAPAD T3 10"LTE SPACE GREY+ETUI                                                                                                                                                S/N: HEKNU18816102696                                                                                                                                                 Numer fabryczny = HEKNU18816102696 </t>
  </si>
  <si>
    <t>TABLET  HUAWEI MEDIAPAD T3 10"LTE SPACE GREY+ETUI                                                                                                                                                S/N: HEKNU18816106313                                                                                                                                                 Numer fabryczny = HEKNU18816106313</t>
  </si>
  <si>
    <t xml:space="preserve">TABLET  HUAWEI MEDIAPAD T3 10"LTE SPACE GREY+ETUI                                                                                                                                                S/N: HEKNU18816102989                                                                                                                                                 Numer fabryczny = HEKNU18816102989 </t>
  </si>
  <si>
    <t>TABLET  HUAWEI MEDIAPAD T3 10"LTE SPACE GREY+ETUI                                                                                                                                                S/N: HEKNU18816103258                                                                                                                                                 Numer fabryczny = HEKNU18816103258</t>
  </si>
  <si>
    <t xml:space="preserve">TABLET  HUAWEI MEDIAPAD T3 10"LTE SPACE GREY+ETUI                                                                                                                                                S/N: HEKNU18816104200                                                                                                                                                 Numer fabryczny = HEKNU18816104200 </t>
  </si>
  <si>
    <t>TABLET  HUAWEI MEDIAPAD T3 10"LTE SPACE GREY+ETUI                                                                                                                                                S/N: HEKNU18816105155                                                                                                                                                 Numer fabryczny = HEKNU18816105155</t>
  </si>
  <si>
    <t xml:space="preserve">TABLET  HUAWEI MEDIAPAD T3 10"LTE SPACE GREY+ETUI                                                                                                                                                S/N: HEKNU18816102021                                                                                                                                                Numer fabryczny = HEKNU18816102021 </t>
  </si>
  <si>
    <t xml:space="preserve">TABLET  HUAWEI MEDIAPAD T3 10"LTE SPACE GREY+ETUI                                                                                                                                                S/N: HEKNU18816105552                                                                                                                                                 Numer fabryczny = HEKNU18816105552 </t>
  </si>
  <si>
    <t xml:space="preserve">TABLET  HUAWEI MEDIAPAD T3 10"LTE SPACE GREY+ETUI                                                                                                                                                S/N: HEKNU18816102383                                                                                                                                                 Numer fabryczny = HEKNU18816102383 </t>
  </si>
  <si>
    <t xml:space="preserve">TABLET  HUAWEI MEDIAPAD T3 10"LTE SPACE GREY+ETUI                                                                                                                                                S/N: HEKNU18816105584                                                                                                                                                 Numer fabryczny = HEKNU18816105584 </t>
  </si>
  <si>
    <t>TABLET  HUAWEI MEDIAPAD T3 10"LTE SPACE GREY+ETUI                                                                                                                                                S/N: HEKNU18816105564                                                                                                                                                 Numer fabryczny = HEKNU18816105564</t>
  </si>
  <si>
    <t>Kolumna Pasywna JBL prx425s/n: 15044705942</t>
  </si>
  <si>
    <t>Kolumna Pasywna JBL prx425s/n: 15044705958</t>
  </si>
  <si>
    <t>Wzmacniacz Mocy CROWN XLI3500+CASE4ME ługi 4u s/n: 11010280142</t>
  </si>
  <si>
    <t>MIKSER DYNACORD CMS 1600-3 Z CASEM+PRZEWÓD+KABEL S/N: 025703491820014185</t>
  </si>
  <si>
    <t>Budynek warsztatu</t>
  </si>
  <si>
    <t>warsztat</t>
  </si>
  <si>
    <t>Tak</t>
  </si>
  <si>
    <t>Nie</t>
  </si>
  <si>
    <t>lata 1960 - 1970</t>
  </si>
  <si>
    <t>WKB</t>
  </si>
  <si>
    <t>Budynek warsztatu w Kamieńczycach na działce nr 145/4</t>
  </si>
  <si>
    <t>Garaż obok budynku UMiG</t>
  </si>
  <si>
    <t>garaż</t>
  </si>
  <si>
    <t>Garaż byłego Kółka Rolniczegow Cudzynowicach  w  użyczniu  OSP</t>
  </si>
  <si>
    <t>Garaż na samochód strażacki OSP Dalechowice</t>
  </si>
  <si>
    <t>Garaż na samochód strażacki w Łękawie</t>
  </si>
  <si>
    <t>Garaż obok noclegowni w Odonowie</t>
  </si>
  <si>
    <t>Garaż ul. Budzyńska 2</t>
  </si>
  <si>
    <t>Budynek magazynu ul. Budzyńska 2</t>
  </si>
  <si>
    <t>magazyn</t>
  </si>
  <si>
    <t>Budynek UMiG (część powiat)</t>
  </si>
  <si>
    <t>budynek administracyjny</t>
  </si>
  <si>
    <t>Budynek byłego Przedszkola obok UMiG</t>
  </si>
  <si>
    <t>1951 - 1952</t>
  </si>
  <si>
    <t>Budynek - siedziba MLKS "Sparta"</t>
  </si>
  <si>
    <t>Budynek po byłym KZGK w KW</t>
  </si>
  <si>
    <t>lata 1963-1964</t>
  </si>
  <si>
    <t>Budynek Przychodni Zdrowia</t>
  </si>
  <si>
    <t>budynek opieki zdrowotnej</t>
  </si>
  <si>
    <t>Budynek Dzienny Dom Seniora w Gorzków</t>
  </si>
  <si>
    <t>obiekt użyteczności publicznej</t>
  </si>
  <si>
    <t>Budynek Ośrodka sportów wodnych</t>
  </si>
  <si>
    <t>dzierżawa</t>
  </si>
  <si>
    <t>Budynek na kortach tenisowych</t>
  </si>
  <si>
    <t>Zaplecze treningowe</t>
  </si>
  <si>
    <t>Świetlica Wiejska Góry Sieradzkie</t>
  </si>
  <si>
    <t>Świetlica Wiejska Boronice</t>
  </si>
  <si>
    <t>Świetlica Wiejska Marcinkowice</t>
  </si>
  <si>
    <t>Świetlica Wiejska Kazimierza Mała</t>
  </si>
  <si>
    <t>Świetlica Wiejska Donosy</t>
  </si>
  <si>
    <t>Świetlica Wiejska Skorczów</t>
  </si>
  <si>
    <t>Świetlica Wiejska Stradlice</t>
  </si>
  <si>
    <t>Świetlica Wiejska Broniszów</t>
  </si>
  <si>
    <t>Budynek b/szkoły w Sieradzicach</t>
  </si>
  <si>
    <t>Budynek kompleksu rekreacyjno-sportowego w Gorzkowie</t>
  </si>
  <si>
    <t>budynek ośrodka sportowego</t>
  </si>
  <si>
    <t>Świetlica Wiejska Lekszyce</t>
  </si>
  <si>
    <t>Budynek starej świetlicy Wiejskiej w Hołdowcu</t>
  </si>
  <si>
    <t>Budynek nowej Świetlicy Wiejskiej w Holdowcu</t>
  </si>
  <si>
    <t>Świetlica Wiejska Chruszczyna Mała</t>
  </si>
  <si>
    <t>Budynek b/szkoły w Zięblicach</t>
  </si>
  <si>
    <t>pustostan</t>
  </si>
  <si>
    <t>Budynek świetlicy Wiejskiej w Zięblicach</t>
  </si>
  <si>
    <t>Budynek szkoły w Cudzynowicach</t>
  </si>
  <si>
    <t>Budynek KOK w KW na działce nr 259/6</t>
  </si>
  <si>
    <t>Budynek Biblioteki w KW na działce nr 2537/8</t>
  </si>
  <si>
    <t>Budynek gospodarczy przy b/szkole w Zięblicach</t>
  </si>
  <si>
    <t>Budynek gospodarczy przy b/szkole w Gorzkowie</t>
  </si>
  <si>
    <t>Kontener - Szalet sanitarny ul. Armii Krajowej</t>
  </si>
  <si>
    <t>szalet miejski</t>
  </si>
  <si>
    <t>Budynek Remizy OSP Gunów Wilków</t>
  </si>
  <si>
    <t>budynek Remizy OSP</t>
  </si>
  <si>
    <t>Budynek Remizy OSP Kamyszów</t>
  </si>
  <si>
    <t>Budynek RemizyOSP Łękawa</t>
  </si>
  <si>
    <t>Budynek remizo-świetlicy Podolany</t>
  </si>
  <si>
    <t>remizo świetlica</t>
  </si>
  <si>
    <t>Budynek remizo-świetlicy Słonowice</t>
  </si>
  <si>
    <t>Budynek Remizy OSP Zagórzyce</t>
  </si>
  <si>
    <t>Budynek Remizy OSP Chruszczyna Wielka</t>
  </si>
  <si>
    <t>Budynek Remizy OSP Kamieńczyce</t>
  </si>
  <si>
    <t>Budynek Remizy OSP Cudzynowice</t>
  </si>
  <si>
    <t>Budynek RemizyOSP Zięblice</t>
  </si>
  <si>
    <t>Budynek Remizy OSP Gunów Kolonia</t>
  </si>
  <si>
    <t>Budynek Remizy OSP Donatkowice</t>
  </si>
  <si>
    <t>Budynek gospodarczy przy byłej szkole w Dalechowicach</t>
  </si>
  <si>
    <t xml:space="preserve">budynek gospodarczy </t>
  </si>
  <si>
    <t>Budynek ubikacji obok budynku administracyjnego MLKS Sparta</t>
  </si>
  <si>
    <t>szalet</t>
  </si>
  <si>
    <t>Budynek byłego sklepu GS -Świetlica wiejska w Zysławicach</t>
  </si>
  <si>
    <t>Budynek Centrum Integracji Wiejskiej w Plechowie</t>
  </si>
  <si>
    <t>budynek - świetlica</t>
  </si>
  <si>
    <t>Przeszklona wiata przystankowa K.W. Partyzantów</t>
  </si>
  <si>
    <t>wiata przystankowa</t>
  </si>
  <si>
    <t>Budynek "Baszty"</t>
  </si>
  <si>
    <t>budynek zabytkowy muzealny, uzytkowany przez KOK, właściciel Gmina KW</t>
  </si>
  <si>
    <t>1900 remont w 2006</t>
  </si>
  <si>
    <t>Budynek dozorcówki</t>
  </si>
  <si>
    <t>budynek niemieszkalny</t>
  </si>
  <si>
    <t>Przeszklona wiata przystankowa w Cudzynowicach</t>
  </si>
  <si>
    <t>Budynek gospodarczy w Kazimierzy Małej</t>
  </si>
  <si>
    <t>świetlica wiejska</t>
  </si>
  <si>
    <t>Wiata przystankowa Łyczaków</t>
  </si>
  <si>
    <t>przystanek</t>
  </si>
  <si>
    <t>Wiata przystankowa Łękawa</t>
  </si>
  <si>
    <t>Wiata przystankowa Kazimierza Mała</t>
  </si>
  <si>
    <t>Wiata przystankowa Paśmiechy</t>
  </si>
  <si>
    <t>Wiata przystankowa Wielgus</t>
  </si>
  <si>
    <t>Wiata przystankowa z blachy trapezowej w Cudzynowicach</t>
  </si>
  <si>
    <t>Wiata przystankowa GABUŁTÓW</t>
  </si>
  <si>
    <t>wc</t>
  </si>
  <si>
    <t>Wiata przystankowa Wojsławice</t>
  </si>
  <si>
    <t>Wiata przystankowa Dalechwoice</t>
  </si>
  <si>
    <t>Wiata przystankowa Marcinkowice</t>
  </si>
  <si>
    <t>Wiata przystankowa Odonów</t>
  </si>
  <si>
    <t>Wiata przystankowa Gunów Wilków</t>
  </si>
  <si>
    <t>Wiata przystankowa niebieska spawana z ławką - m Kazimierza Wielka</t>
  </si>
  <si>
    <t>Budynek mieszkalny byłej szkoły w Donatkowicach</t>
  </si>
  <si>
    <t>3 lokale mieszkalne i siedziba OSP</t>
  </si>
  <si>
    <t>Budynek byłej szkoły w Kamyszowie (Biblioteka)</t>
  </si>
  <si>
    <t>Budynek były mieszkalny w Łękawie "Nagorzany"</t>
  </si>
  <si>
    <t>PUSTOSTAN</t>
  </si>
  <si>
    <t>Budynek mieszkalny w Dalechowicach (po b/ szkole)</t>
  </si>
  <si>
    <t>4 lokale mieszkalne</t>
  </si>
  <si>
    <t>Lokal Mieszkalny w budynku Odonów</t>
  </si>
  <si>
    <t xml:space="preserve">1 lokal </t>
  </si>
  <si>
    <t>Zespół mieszkań wspieranych  o pow. 311.5 m2 w budynku Gorzków</t>
  </si>
  <si>
    <t>Zestaw 3 mieszkań chronionych  w Gorzkowie cz. Półn.-zachodnia</t>
  </si>
  <si>
    <t>Fontanna</t>
  </si>
  <si>
    <t>obiekt odpoczynkowy</t>
  </si>
  <si>
    <t>Jaz wodny na rzece Małoszówce</t>
  </si>
  <si>
    <t>jaz wodny</t>
  </si>
  <si>
    <t>Kładka na rzece Małoszówce</t>
  </si>
  <si>
    <t>przejście przez rzekę</t>
  </si>
  <si>
    <t>Pomost na rzece Małoszówce</t>
  </si>
  <si>
    <t>Przejście przez rzekę</t>
  </si>
  <si>
    <t>Zbiornik retencyjny na rzece Małoszówce</t>
  </si>
  <si>
    <t>zbiornik retencyjny</t>
  </si>
  <si>
    <t>Plac zabaw w Cudzynowicach na działce nr 962/3</t>
  </si>
  <si>
    <t>obiekt rekreacji</t>
  </si>
  <si>
    <t>Plac zabaw w Donosach</t>
  </si>
  <si>
    <t>Plac rekreacyjno - sportowy nad zbiornikiem retencyjnym</t>
  </si>
  <si>
    <t>Boisko sportowe kompleksu rekreacyjno  sportowego w Gorzkowie</t>
  </si>
  <si>
    <t>Obiekt sportowy</t>
  </si>
  <si>
    <t>Plac zabaw w Gorzkowie</t>
  </si>
  <si>
    <t>Korty tenisowe</t>
  </si>
  <si>
    <t>3 boiska</t>
  </si>
  <si>
    <t>Boisko sportowe ORLIK 2012 przy szkole nr 3 w Kazimierzy Wielkiej</t>
  </si>
  <si>
    <t>Korty tenisowe - trybuny</t>
  </si>
  <si>
    <t>trybuny na koratach</t>
  </si>
  <si>
    <t>Płyta Boiska - Stadion w KW</t>
  </si>
  <si>
    <t>boisko sportowe</t>
  </si>
  <si>
    <t>Bieżnia wokół - Stadion w KW</t>
  </si>
  <si>
    <t>bieżnia sportowa</t>
  </si>
  <si>
    <t>Park Publiczny Miejski w KW</t>
  </si>
  <si>
    <t>Plac zabaw i miasteczko ruchu drogowego w parku miejskim w KW</t>
  </si>
  <si>
    <t>Amfiteatr w parku Miejskim w KW</t>
  </si>
  <si>
    <t>obiekt imprez kulturalnych</t>
  </si>
  <si>
    <t>Plac zabaw dla dzieci przy szkole podstawowej nr 1 w KW</t>
  </si>
  <si>
    <t>Plac zabaw przy Spółdzielni Mieszkaniowej w KW DZ.2541/44</t>
  </si>
  <si>
    <t>Plac zabaw w Kazimierzy Wielkiej na działce nr 166 przy szkole nr 3 w KW</t>
  </si>
  <si>
    <t>Plac zabaw w Łękawie</t>
  </si>
  <si>
    <t>Plac zabaw i boisko sportowe w Odonów</t>
  </si>
  <si>
    <t>Plac zabaw i boisko sportowe w Wojciechów</t>
  </si>
  <si>
    <t>Plac zabaw w Zagórzycach</t>
  </si>
  <si>
    <r>
      <t xml:space="preserve">Altanka </t>
    </r>
    <r>
      <rPr>
        <b/>
        <sz val="10"/>
        <rFont val="Arial"/>
        <family val="2"/>
      </rPr>
      <t xml:space="preserve">ze stołami </t>
    </r>
    <r>
      <rPr>
        <sz val="10"/>
        <rFont val="Arial"/>
        <family val="2"/>
      </rPr>
      <t>i ławkami na placu zabaw w Odonowie</t>
    </r>
  </si>
  <si>
    <t>Boisko wielofunkcyjne przy szkole nr 1 w KW (boisko, ogrodzenie, trybuny, siatkai, bramki)</t>
  </si>
  <si>
    <t>Ogrodzenie buydnku OSP w Gunów Wilków</t>
  </si>
  <si>
    <t>zabezpieczenie majątku</t>
  </si>
  <si>
    <t>Ogrodzenie Parku Miejskiego</t>
  </si>
  <si>
    <t>Ogrodzenie stadionu Sparta</t>
  </si>
  <si>
    <t>Ogrodzenie świetlicy w Wojciechowie</t>
  </si>
  <si>
    <t>Plac utwardzony wokół budynków po b/KZGK</t>
  </si>
  <si>
    <t>plac komunikacyjny</t>
  </si>
  <si>
    <t xml:space="preserve">Ogrodzenie budynku i budowli po b/KZGK </t>
  </si>
  <si>
    <t>Ogrodzenie b/ szkoły w Gorzkowie</t>
  </si>
  <si>
    <t>Ogrodzenie placu zabaw w Odonowie</t>
  </si>
  <si>
    <t>Wiata przy świetlicy wiejskiej w Broniszowie</t>
  </si>
  <si>
    <t>Imprezy letnie</t>
  </si>
  <si>
    <t>2012 - 2015</t>
  </si>
  <si>
    <t>Ogrodzenie placu zabaw w Słonowicach</t>
  </si>
  <si>
    <t>TAk</t>
  </si>
  <si>
    <t>Plac utwardzony z figurką św. Rocha w otoczeniu Baszty w KW</t>
  </si>
  <si>
    <t>Cel estetyczny</t>
  </si>
  <si>
    <t>Bieżnia do biegów sprint oraz bieżnia do skoku w dal,i trybuny przy szk. Podst. Nr 3</t>
  </si>
  <si>
    <t>Boisko sportowe z bieżnią do skoku w dal i ogrodzenie przy szkole w Wielgusie</t>
  </si>
  <si>
    <t>Plac zabaw na działce 16 w Podolanach, mała forteca, bujak huśtawka, stół piknik</t>
  </si>
  <si>
    <t>Siłownia plenerska  przy  szkole SSP nr 3 w Kazim. Wlk., strefa rekr.i zagosp. ter.</t>
  </si>
  <si>
    <t>Altana wolnostojąca z wyposażeniem w Chruszczynie Wielkiej</t>
  </si>
  <si>
    <t>Altana drewniana z tarasem zewnętrznym schodami i wyposażeniem w Donosach</t>
  </si>
  <si>
    <t>Witacz Gminy Kazimierza Wielka  dz. Nr 21</t>
  </si>
  <si>
    <t>przeznaczenie informacyjne</t>
  </si>
  <si>
    <t>Witacz Gminy Kazimierza Wielka  dz. Nr 426/2</t>
  </si>
  <si>
    <t>Witacz Gminy Kazimierza Wielka  dz. Nr 701</t>
  </si>
  <si>
    <t>Witacz Gminy Kazimierza Wielka  dz.nr 2</t>
  </si>
  <si>
    <t>Ogrodzenie byłej szkoły w Sieradzicach</t>
  </si>
  <si>
    <t>Dojazdy wokół byłej szkoły w Cudzynowicach</t>
  </si>
  <si>
    <t>Ogrodzenie Placu zabaw byłej szkoły w Cudzynowicach</t>
  </si>
  <si>
    <t>Dojazd asfaltowy do byłej szkoły w Zięblicach</t>
  </si>
  <si>
    <t>Ogrodzenie 75 m b.szkoły w Zięblicach</t>
  </si>
  <si>
    <t>Tablica informacyjna Gminy Kazimierza Wielka dz.nr 395/16</t>
  </si>
  <si>
    <t>Plac utrwardzony przy budynku OSP  Cudzynowice</t>
  </si>
  <si>
    <t>plac utrwardzony przy kompleksie sport.-rekreacyjn. w Gorzkowie o pow. 770 m2</t>
  </si>
  <si>
    <t>cel rekreacyjny</t>
  </si>
  <si>
    <t>Żłobek publiczny</t>
  </si>
  <si>
    <t>Otwarta Strefa Aktywności w Cudzyno-wicach siłownia, strefa placu zabaw i rekr.</t>
  </si>
  <si>
    <t>Siłownia plenerowa i plac zabaw przy Samorz. Sszkole Podst. w Kamieńczycach</t>
  </si>
  <si>
    <t>Siłownia plenerowa i plac zabaw przy Samorz. Sszkole Podst. w Wielgusie</t>
  </si>
  <si>
    <t>Drewniana altana w miejscowośc  Kazimierza Mała</t>
  </si>
  <si>
    <t>Plac biwakowy  w Słonowicach na działce nr 1 286/1</t>
  </si>
  <si>
    <t>Plac zabaw przy PUBLICXNYM ŻŁOBKU SAMORZĄD. w Kazimierzy Wielkiej</t>
  </si>
  <si>
    <t>obiekt zabaw dziecinnych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</si>
  <si>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</si>
  <si>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</si>
  <si>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</si>
  <si>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</si>
  <si>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</si>
  <si>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</si>
  <si>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</si>
  <si>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</si>
  <si>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</si>
  <si>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</si>
  <si>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</si>
  <si>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</si>
  <si>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</si>
  <si>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</si>
  <si>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</si>
  <si>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</si>
  <si>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</si>
  <si>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</si>
  <si>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</si>
  <si>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</si>
  <si>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</si>
  <si>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</si>
  <si>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</si>
  <si>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</si>
  <si>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</si>
  <si>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</si>
  <si>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</si>
  <si>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</si>
  <si>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</si>
  <si>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</si>
  <si>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</si>
  <si>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</si>
  <si>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</si>
  <si>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</si>
  <si>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</si>
  <si>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</si>
  <si>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</si>
  <si>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</si>
  <si>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</si>
  <si>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</si>
  <si>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</si>
  <si>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</si>
  <si>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</si>
  <si>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</si>
  <si>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</si>
  <si>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</si>
  <si>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</si>
  <si>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</si>
  <si>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</si>
  <si>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</si>
  <si>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</si>
  <si>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</si>
  <si>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</si>
  <si>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</si>
  <si>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</si>
  <si>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</si>
  <si>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</si>
  <si>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</si>
  <si>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</si>
  <si>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</si>
  <si>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</si>
  <si>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</si>
  <si>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</si>
  <si>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</si>
  <si>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</si>
  <si>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gaśnice</t>
  </si>
  <si>
    <t>Kazimierza Wielka ul. Budzyńska 2</t>
  </si>
  <si>
    <t>Kazimierza Wielka ul. Kościuszki 12</t>
  </si>
  <si>
    <t>Cudzynowice</t>
  </si>
  <si>
    <t>Dalechowice</t>
  </si>
  <si>
    <t>Łękawa</t>
  </si>
  <si>
    <t>Odonów</t>
  </si>
  <si>
    <t>kraty,gaśnice</t>
  </si>
  <si>
    <t>kraty, gaśnice</t>
  </si>
  <si>
    <t>gaśnice,kraty, dozorca</t>
  </si>
  <si>
    <t>Boronice</t>
  </si>
  <si>
    <t>Marcinkowice</t>
  </si>
  <si>
    <t>Kazimierza Mała</t>
  </si>
  <si>
    <t>Broniszów</t>
  </si>
  <si>
    <t>Zięblice</t>
  </si>
  <si>
    <t>Kazimierza Wielka, dworzec</t>
  </si>
  <si>
    <t>Gunów Wilków</t>
  </si>
  <si>
    <t>Podolany</t>
  </si>
  <si>
    <t>Zagórzyce</t>
  </si>
  <si>
    <t>kraty  w  oknach,    gaśnice,   zamki, wokół płyta żelbetowa</t>
  </si>
  <si>
    <t>szyby wzmacniane</t>
  </si>
  <si>
    <t>ogrodzenie</t>
  </si>
  <si>
    <t>Łyczaków</t>
  </si>
  <si>
    <t>Paśmiechy</t>
  </si>
  <si>
    <t>Wielgus</t>
  </si>
  <si>
    <t>szyby  poliwęgla- nowe</t>
  </si>
  <si>
    <t>Wojsławice</t>
  </si>
  <si>
    <t>zły stan i niezabezpie- czone</t>
  </si>
  <si>
    <t>Odonów 141</t>
  </si>
  <si>
    <t>Gorzków 80</t>
  </si>
  <si>
    <t>Kazimierza Wielka teren parku</t>
  </si>
  <si>
    <t>kłódka</t>
  </si>
  <si>
    <t>nieogrodzony</t>
  </si>
  <si>
    <t>monitoring</t>
  </si>
  <si>
    <t>ogrodzony</t>
  </si>
  <si>
    <t>ogrodzone</t>
  </si>
  <si>
    <t>Kazimierza Wielka ul. 1-Maja 3</t>
  </si>
  <si>
    <t>Kazimierza Wielka ul. Szkolna</t>
  </si>
  <si>
    <t>Wojciechów</t>
  </si>
  <si>
    <t>OGRODZENIE</t>
  </si>
  <si>
    <t>ul. 1 Maja 1</t>
  </si>
  <si>
    <t>Kazimierza Wielka - miasto</t>
  </si>
  <si>
    <t>zamykane</t>
  </si>
  <si>
    <t>ogrodzona</t>
  </si>
  <si>
    <t>Gabułtów</t>
  </si>
  <si>
    <t>dobry</t>
  </si>
  <si>
    <t>Nie ma instalacji gazowej</t>
  </si>
  <si>
    <t>metalowe dobre</t>
  </si>
  <si>
    <t>nie ma</t>
  </si>
  <si>
    <t>b. dobry</t>
  </si>
  <si>
    <t>Nie dotyczy</t>
  </si>
  <si>
    <t>dostateczny</t>
  </si>
  <si>
    <t>b.dobry</t>
  </si>
  <si>
    <t>zły</t>
  </si>
  <si>
    <t>nie dotyczy</t>
  </si>
  <si>
    <t>murowany</t>
  </si>
  <si>
    <t>powała, bale</t>
  </si>
  <si>
    <t>stropodach eternit</t>
  </si>
  <si>
    <t>murowany  z pustaków</t>
  </si>
  <si>
    <t>konstrukcja metal eternit</t>
  </si>
  <si>
    <t>dwuspadowy</t>
  </si>
  <si>
    <t>beton</t>
  </si>
  <si>
    <t>papa</t>
  </si>
  <si>
    <t>blaszak</t>
  </si>
  <si>
    <t>konstrukcja blacha</t>
  </si>
  <si>
    <t>podmurówka i pustak haszowy</t>
  </si>
  <si>
    <t>wiata</t>
  </si>
  <si>
    <t>eternit dach dwuspadowy</t>
  </si>
  <si>
    <t>jednospadowy blacha falista</t>
  </si>
  <si>
    <t>stropodach</t>
  </si>
  <si>
    <t>stropodach  i  papa</t>
  </si>
  <si>
    <t>konstru- kcja</t>
  </si>
  <si>
    <t>eternit</t>
  </si>
  <si>
    <t>Stropodach</t>
  </si>
  <si>
    <t>murowany pustak, tynk nakrapiany</t>
  </si>
  <si>
    <t>czterospadowy</t>
  </si>
  <si>
    <t>stropodach papa</t>
  </si>
  <si>
    <t xml:space="preserve">jednospadowy blacha </t>
  </si>
  <si>
    <t>murowana</t>
  </si>
  <si>
    <t>dwuspadowy blacha</t>
  </si>
  <si>
    <t>z cekły</t>
  </si>
  <si>
    <t>blacha</t>
  </si>
  <si>
    <t>dach spadzisty</t>
  </si>
  <si>
    <t xml:space="preserve">dach blacha dwuspadowy </t>
  </si>
  <si>
    <t>Z cegły</t>
  </si>
  <si>
    <t>betony</t>
  </si>
  <si>
    <t>blacha falista</t>
  </si>
  <si>
    <t>z cegły</t>
  </si>
  <si>
    <t>drewno</t>
  </si>
  <si>
    <t>bale</t>
  </si>
  <si>
    <t>płski</t>
  </si>
  <si>
    <t>pustak</t>
  </si>
  <si>
    <t>betonowe</t>
  </si>
  <si>
    <t>cegła,pustak</t>
  </si>
  <si>
    <t>stalowo żelbetonowe</t>
  </si>
  <si>
    <t>stropdach - papa</t>
  </si>
  <si>
    <t>murowany z pustaków</t>
  </si>
  <si>
    <t>beton -papa tynk</t>
  </si>
  <si>
    <t>jednospadowy</t>
  </si>
  <si>
    <t>kontener blaszany</t>
  </si>
  <si>
    <t>konstrukcja metal</t>
  </si>
  <si>
    <t>spadowy</t>
  </si>
  <si>
    <t>dach dwuspadzisty</t>
  </si>
  <si>
    <t>dwuspadowy - blacha</t>
  </si>
  <si>
    <t>segmenty staowe i przeszklenie ze szkła hartowanego</t>
  </si>
  <si>
    <t>___</t>
  </si>
  <si>
    <t>z kamienia  kub. 755 m3           12  m wys.</t>
  </si>
  <si>
    <t>gzyms, dach widokowy z odprowadzeniem wód opadowych</t>
  </si>
  <si>
    <t>wiata metalowo - szklane,  przeszkle-nie  boków z tworz. oliwęglanowego</t>
  </si>
  <si>
    <t>dwuspadowy dachówka</t>
  </si>
  <si>
    <t>blaszana</t>
  </si>
  <si>
    <t>elementy stalowo - blaszane</t>
  </si>
  <si>
    <t>stropodach - papa</t>
  </si>
  <si>
    <t>drewniano - murowane</t>
  </si>
  <si>
    <t>żelazo-beton</t>
  </si>
  <si>
    <t>betonowo-metalowy</t>
  </si>
  <si>
    <t>ziemny</t>
  </si>
  <si>
    <t>żelazno - drewniany</t>
  </si>
  <si>
    <t>drewniano - żelazne</t>
  </si>
  <si>
    <t>metalowy</t>
  </si>
  <si>
    <t>murawa ogrodzona</t>
  </si>
  <si>
    <t>żelazno - drewniana</t>
  </si>
  <si>
    <t>mączka ceglana</t>
  </si>
  <si>
    <t>murawa + ogrodzenie z siatki</t>
  </si>
  <si>
    <t>drewniano - betonowe</t>
  </si>
  <si>
    <t>trawiasta</t>
  </si>
  <si>
    <t>żużel</t>
  </si>
  <si>
    <t>alejki brukowane</t>
  </si>
  <si>
    <t>asfaltowe</t>
  </si>
  <si>
    <t>murowany z piaskowca</t>
  </si>
  <si>
    <t>pokryty gontem</t>
  </si>
  <si>
    <t>(boisko, ogrodzenie, trybuny, siatkai, bramki)</t>
  </si>
  <si>
    <t>siatka i słupki metal</t>
  </si>
  <si>
    <t>klinkier - metalowe</t>
  </si>
  <si>
    <t>murowane i metalowe</t>
  </si>
  <si>
    <t>cokolik, siatka</t>
  </si>
  <si>
    <t>betonowy</t>
  </si>
  <si>
    <t>siatka i słupki i beton</t>
  </si>
  <si>
    <t>siatka</t>
  </si>
  <si>
    <t>siatka, słupki metal.</t>
  </si>
  <si>
    <t>metalowo - drewniana</t>
  </si>
  <si>
    <t>konstrukca metal</t>
  </si>
  <si>
    <t>kostka brukowa, płytki</t>
  </si>
  <si>
    <t xml:space="preserve">poliuretana, piasek żółty </t>
  </si>
  <si>
    <t xml:space="preserve">poliuretan, piasek żółty </t>
  </si>
  <si>
    <t>urządzenia na stopkach fundamentowych</t>
  </si>
  <si>
    <t>urządzenia metalowe na fundamentach</t>
  </si>
  <si>
    <t>Fundament murowany i drewwno</t>
  </si>
  <si>
    <t>tworzywo poliwęglanowe</t>
  </si>
  <si>
    <t>kamień, tłuczeń</t>
  </si>
  <si>
    <t>asfald</t>
  </si>
  <si>
    <t>asfald, miesznkan asfaltowo bitumiczna</t>
  </si>
  <si>
    <t>fundamenty betonowe</t>
  </si>
  <si>
    <t>fundament mbetonowy, drewno</t>
  </si>
  <si>
    <t>fundamenty betonowe pod urządzeniami</t>
  </si>
  <si>
    <t>nie zły stan</t>
  </si>
  <si>
    <t>tak,  budynek czynny</t>
  </si>
  <si>
    <t>takl</t>
  </si>
  <si>
    <t>tak   powierzchnia całk.209,91 m2</t>
  </si>
  <si>
    <t>67,2 m2</t>
  </si>
  <si>
    <t>mponitorowane</t>
  </si>
  <si>
    <t>Urządzenia ceryfikowane</t>
  </si>
  <si>
    <t>tak-rewitalizacja</t>
  </si>
  <si>
    <t>144,14 m2</t>
  </si>
  <si>
    <t>300 m2</t>
  </si>
  <si>
    <t>24 m2</t>
  </si>
  <si>
    <t>216 m2</t>
  </si>
  <si>
    <t>45,36 m2</t>
  </si>
  <si>
    <t>41,6 m2</t>
  </si>
  <si>
    <t>17,4 m2</t>
  </si>
  <si>
    <t>825 m2</t>
  </si>
  <si>
    <t>708,25 m2</t>
  </si>
  <si>
    <t>1480 m2</t>
  </si>
  <si>
    <t>1332 m2</t>
  </si>
  <si>
    <t>510 m2</t>
  </si>
  <si>
    <t>350 m2</t>
  </si>
  <si>
    <t>531 m2</t>
  </si>
  <si>
    <t>2 539,20 m2</t>
  </si>
  <si>
    <t>971 m2</t>
  </si>
  <si>
    <t>267,9 m2</t>
  </si>
  <si>
    <t>49 m2</t>
  </si>
  <si>
    <t>132,14 m2</t>
  </si>
  <si>
    <t>149,44 m2</t>
  </si>
  <si>
    <t>187,62 m2</t>
  </si>
  <si>
    <t>167,10 m2</t>
  </si>
  <si>
    <t>208,50 m2</t>
  </si>
  <si>
    <t>382,07 m2</t>
  </si>
  <si>
    <t>145,59 m2</t>
  </si>
  <si>
    <t>165,85 m2</t>
  </si>
  <si>
    <t>377,9 m2</t>
  </si>
  <si>
    <t>244,52 m2</t>
  </si>
  <si>
    <t>28,04 m2</t>
  </si>
  <si>
    <t>72,00 m2</t>
  </si>
  <si>
    <t>96,88 m2</t>
  </si>
  <si>
    <t>149,6  m2</t>
  </si>
  <si>
    <t>1 145,74 m2</t>
  </si>
  <si>
    <t xml:space="preserve"> 1 104 m2</t>
  </si>
  <si>
    <t>492 m2</t>
  </si>
  <si>
    <t>70 m2</t>
  </si>
  <si>
    <t>13,5 m2</t>
  </si>
  <si>
    <t>117,57 m2</t>
  </si>
  <si>
    <t>175,83 m2</t>
  </si>
  <si>
    <t>291,54 m2</t>
  </si>
  <si>
    <t>207,42 m2</t>
  </si>
  <si>
    <t>140,40 m2</t>
  </si>
  <si>
    <t>274,66 m2</t>
  </si>
  <si>
    <t>136,31 m2</t>
  </si>
  <si>
    <t>173,81 m2</t>
  </si>
  <si>
    <t>281,37 m2</t>
  </si>
  <si>
    <t>443,39 m2</t>
  </si>
  <si>
    <t>445,56 m2</t>
  </si>
  <si>
    <t>53,38 m2</t>
  </si>
  <si>
    <t>54,00 m2</t>
  </si>
  <si>
    <t>32,94 m2</t>
  </si>
  <si>
    <t>160,53 m2</t>
  </si>
  <si>
    <t>81,5 m2</t>
  </si>
  <si>
    <t>65,49 m2</t>
  </si>
  <si>
    <t>146,76 m2</t>
  </si>
  <si>
    <t>39,84 m2</t>
  </si>
  <si>
    <t>37,18 m2</t>
  </si>
  <si>
    <t>97,20 m2</t>
  </si>
  <si>
    <t>nie ma kanałów</t>
  </si>
  <si>
    <t xml:space="preserve">nie </t>
  </si>
  <si>
    <t>1 - parter</t>
  </si>
  <si>
    <t>na1/4 budynku</t>
  </si>
  <si>
    <t>podpiwni- czony</t>
  </si>
  <si>
    <t>podpiwnicze- nie na 1/8</t>
  </si>
  <si>
    <t>podpiwniczenie</t>
  </si>
  <si>
    <t>tak, 1/8 budyn</t>
  </si>
  <si>
    <t>piwnica</t>
  </si>
  <si>
    <t>piwnice</t>
  </si>
  <si>
    <t>piwnica częściowo</t>
  </si>
  <si>
    <t>podpiwniczony w części na hydrofor</t>
  </si>
  <si>
    <t>NIE podpiwni-czony</t>
  </si>
  <si>
    <t>Gmina Kazimierza Wielka</t>
  </si>
  <si>
    <t>ul. T. Kościuszki 12</t>
  </si>
  <si>
    <t>28-500 Kazimierza Wielka</t>
  </si>
  <si>
    <t>NIP: 605-001-32-49</t>
  </si>
  <si>
    <t>REGON: 291009780</t>
  </si>
  <si>
    <t xml:space="preserve">Tabela nr 1 - Informacje ogólne </t>
  </si>
  <si>
    <t>Samorządowa Szkoła Podstawowa im. ks. Andrzeja Biernackiego w Wielgusie</t>
  </si>
  <si>
    <t xml:space="preserve"> ul. Szkolna 22, 28-500 Kazimierza Wielka</t>
  </si>
  <si>
    <t>Przedszkole Samorządowe w Kazimierzy Wielkiej</t>
  </si>
  <si>
    <t>Publiczny Żłobek Samorządowy w Kazimierzy Wielkiej</t>
  </si>
  <si>
    <t>Elektronika stacjonarna</t>
  </si>
  <si>
    <t>Elektronika Przenośna</t>
  </si>
  <si>
    <t>ROK</t>
  </si>
  <si>
    <t>RYZYKO</t>
  </si>
  <si>
    <t>Wypłata odszkodowania</t>
  </si>
  <si>
    <t>Rezerwa</t>
  </si>
  <si>
    <t>Opis szkody</t>
  </si>
  <si>
    <t>BRAK</t>
  </si>
  <si>
    <t>OC delikt</t>
  </si>
  <si>
    <t>Uszkodzenie samochodu podczas zawalenia się dachu budynku gminnego (uderzenie przez spadający gruz)</t>
  </si>
  <si>
    <t>dewastacja</t>
  </si>
  <si>
    <t>Zniszczenie postumentu wskutek dewastacji( grafitti).</t>
  </si>
  <si>
    <t>Przepięcie</t>
  </si>
  <si>
    <t>Uszkodzenie instalacji elektrycznej wskutek przepięcia.</t>
  </si>
  <si>
    <t>AC</t>
  </si>
  <si>
    <t>Uszkodzenie pojazdu  w wyniku uderzenia/ odprysku kamienia w szybę</t>
  </si>
  <si>
    <t>wyrzucenie, wylanie lub spadnięcie przedmiotu</t>
  </si>
  <si>
    <t>OC komunikacyjne</t>
  </si>
  <si>
    <t>Ogień</t>
  </si>
  <si>
    <t>Deszcz nawalny</t>
  </si>
  <si>
    <t>Uszkodzenie (zatopienie) płyty boiska wskutek bardzo intensywnych opadów deszczu wraz z burzami</t>
  </si>
  <si>
    <t>Zalanie placu utwardzonego z figurą św. Rocha wskutek ulewnych deszczy i burzy</t>
  </si>
  <si>
    <t>Zalanie murawy płyty boiska wskutek intensywnych opadów deszczu i wystąpienia burz</t>
  </si>
  <si>
    <t>Zalanie boiska treningowego wskutek intensywnych opadów deszczu oraz wystąpienia burz</t>
  </si>
  <si>
    <t>Zalanie (zatopienie) pierwszej kondygnacji (podpiwniczenia) budynku zabytkowego "BASZTA" wskutek intensywnych opadów atmosferycznych</t>
  </si>
  <si>
    <t>Uszkodzenie podłogi w świetlicy wiejskiej w wyniku przedostania się wody z mułem podczas intensywnych opadów deszczu</t>
  </si>
  <si>
    <t>Uszkodzenie bieżni na stadionie wskutek intensywnych opadów deszczu oraz wystąpienia burz</t>
  </si>
  <si>
    <t>Zalanie dwóch klas (zacieki na suficie), sufitu przy włazie na dach oraz uszkodzenie monitoringu szkolnego wskutek ulewnego deszczu i porywistego wiatru</t>
  </si>
  <si>
    <t>Zalanie kotłowni, dwóch piwnic oraz sufitu na korytarzu wskutek długotrwałych i intensywnych opadów deszczu</t>
  </si>
  <si>
    <t>Zalanie łącznika szkoły wskutek intensywnych opadów deszczu i silnego wiatru</t>
  </si>
  <si>
    <t>szyby</t>
  </si>
  <si>
    <t>Stłuczenie szyby w zadaszeniu nad ławką rezerwowych na boisku sportowym.</t>
  </si>
  <si>
    <t>OC dróg</t>
  </si>
  <si>
    <t>Uszkodzenie pojazdu podczas manewru cofania i zawracania.</t>
  </si>
  <si>
    <t>Traktorek kosiarka</t>
  </si>
  <si>
    <t>05.05.2020</t>
  </si>
  <si>
    <t>04.05.2021</t>
  </si>
  <si>
    <t>Tabela nr 8 - Szkodowość na dzień 2.12.2019</t>
  </si>
  <si>
    <t>ZK</t>
  </si>
  <si>
    <t>10.04.2021</t>
  </si>
  <si>
    <t>09.04.2022</t>
  </si>
  <si>
    <t>19.09.2020</t>
  </si>
  <si>
    <t>18.09.2021</t>
  </si>
  <si>
    <t>02.01.2021</t>
  </si>
  <si>
    <t>10.11.2020</t>
  </si>
  <si>
    <t>09.11.2021</t>
  </si>
  <si>
    <t>14.11.2020</t>
  </si>
  <si>
    <t>13.11.2021</t>
  </si>
  <si>
    <t>30.05.2020</t>
  </si>
  <si>
    <t>29.05.2021</t>
  </si>
  <si>
    <t>19.11.2020</t>
  </si>
  <si>
    <t>18.11.2021</t>
  </si>
  <si>
    <t>18.07.2020</t>
  </si>
  <si>
    <t>18.02.2021</t>
  </si>
  <si>
    <t>17.02.2022</t>
  </si>
  <si>
    <t>03.01.2021</t>
  </si>
  <si>
    <t>02.01.2022</t>
  </si>
  <si>
    <t>17.07.2021</t>
  </si>
  <si>
    <t>11.10.2020</t>
  </si>
  <si>
    <t>10.10.2021</t>
  </si>
  <si>
    <t>01.01.2022</t>
  </si>
  <si>
    <t>23.01.2021</t>
  </si>
  <si>
    <t>22.01.2022</t>
  </si>
  <si>
    <t>22.11.2020</t>
  </si>
  <si>
    <t>13.04.2021</t>
  </si>
  <si>
    <t>12.04.2022</t>
  </si>
  <si>
    <t>21.11.2021</t>
  </si>
  <si>
    <t>11.12.2020</t>
  </si>
  <si>
    <t>10.12.2021</t>
  </si>
  <si>
    <t>27.03.2021</t>
  </si>
  <si>
    <t>26.03.2022</t>
  </si>
  <si>
    <t>22.03.2021</t>
  </si>
  <si>
    <t>21.03.2022</t>
  </si>
  <si>
    <t>assistance wariant VIP</t>
  </si>
  <si>
    <t>assistance wariant rozszerzony</t>
  </si>
  <si>
    <t>ciężarowy dostawczy</t>
  </si>
  <si>
    <t xml:space="preserve">     ( % )</t>
  </si>
  <si>
    <t>28.12.2020</t>
  </si>
  <si>
    <t>27.12.2021</t>
  </si>
  <si>
    <t>Ogień i inne zdarzenia losowe</t>
  </si>
  <si>
    <t>WO określona przez Zamawiającego</t>
  </si>
  <si>
    <t>Zakres Assistance</t>
  </si>
  <si>
    <t xml:space="preserve">Wartość </t>
  </si>
  <si>
    <t>Rodzaj wartości (WO/WKB)</t>
  </si>
  <si>
    <t>specjalny - śmieciarka</t>
  </si>
  <si>
    <t>Kosiarka  samojezdna</t>
  </si>
  <si>
    <t xml:space="preserve"> OM92/16KH  2019 rok</t>
  </si>
  <si>
    <t>służą do celów gospodarczychdo przewoże-nia mat. Sypk.</t>
  </si>
  <si>
    <t>BUDYNEK   REMONTOWANY</t>
  </si>
  <si>
    <t>200 m</t>
  </si>
  <si>
    <t>500 m</t>
  </si>
  <si>
    <t>2 km</t>
  </si>
  <si>
    <t>nie ma zbiorników  wodnych</t>
  </si>
  <si>
    <t>gaśnice, ogrodzenie, monitoring</t>
  </si>
  <si>
    <t>WoJCIECHÓW</t>
  </si>
  <si>
    <t>nie ma zbiornika wodnego</t>
  </si>
  <si>
    <t>300 m</t>
  </si>
  <si>
    <t>matryca</t>
  </si>
  <si>
    <t>Matryca komputera HP</t>
  </si>
  <si>
    <t>Deszcz  Nawalny</t>
  </si>
  <si>
    <t>Chodnik Gorzków  85  kompleks  rekreacyjno - sportowy</t>
  </si>
  <si>
    <t>wielospdowy</t>
  </si>
  <si>
    <t>wielospadowe</t>
  </si>
  <si>
    <t>tak, częściowo</t>
  </si>
  <si>
    <t xml:space="preserve">tak, </t>
  </si>
  <si>
    <t>w budowie</t>
  </si>
  <si>
    <t>1000 m</t>
  </si>
  <si>
    <t>żelbeton</t>
  </si>
  <si>
    <t>więcej niż     1 000 m</t>
  </si>
  <si>
    <t>10  m</t>
  </si>
  <si>
    <t>700 m</t>
  </si>
  <si>
    <t>50 m</t>
  </si>
  <si>
    <t xml:space="preserve"> 1 000 m</t>
  </si>
  <si>
    <t>150 m</t>
  </si>
  <si>
    <t>600 m</t>
  </si>
  <si>
    <t>720 m</t>
  </si>
  <si>
    <t>0 m</t>
  </si>
  <si>
    <t>100 m</t>
  </si>
  <si>
    <t>1104 m2</t>
  </si>
  <si>
    <t>Kazimierza Wielka  ul. Budzyńska 2</t>
  </si>
  <si>
    <t>Gorzków  80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</si>
  <si>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</si>
  <si>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Budynek UMiG - część dobudowana (część gminy)</t>
  </si>
  <si>
    <r>
      <rPr>
        <b/>
        <sz val="10"/>
        <rFont val="Arial"/>
        <family val="2"/>
      </rPr>
      <t xml:space="preserve">492 </t>
    </r>
    <r>
      <rPr>
        <sz val="10"/>
        <rFont val="Arial"/>
        <family val="2"/>
      </rPr>
      <t xml:space="preserve"> +272 m2</t>
    </r>
  </si>
  <si>
    <t>Świetlica  wiejska</t>
  </si>
  <si>
    <t>zła</t>
  </si>
  <si>
    <t>Altana drewniana w Gabułtowie  -  tej  pozycji  nie  ma  w kartotekach środków trwałych</t>
  </si>
  <si>
    <t>900 kg</t>
  </si>
  <si>
    <t>800 kg</t>
  </si>
  <si>
    <t>600 kg</t>
  </si>
  <si>
    <t>1460 kg</t>
  </si>
  <si>
    <t>15 000 kg</t>
  </si>
  <si>
    <t>1 200 kg</t>
  </si>
  <si>
    <t>3 500 KG</t>
  </si>
  <si>
    <r>
      <t>specjalny OSP, służący do działań r</t>
    </r>
    <r>
      <rPr>
        <sz val="8"/>
        <rFont val="Arial"/>
        <family val="2"/>
      </rPr>
      <t>atowniczych</t>
    </r>
  </si>
  <si>
    <r>
      <t xml:space="preserve">Kocioł   ECO MATIX    ECOGROSZEK   "KOŁTON"  </t>
    </r>
    <r>
      <rPr>
        <sz val="9"/>
        <rFont val="Arial"/>
        <family val="2"/>
      </rPr>
      <t>ECODESING</t>
    </r>
  </si>
  <si>
    <t>605-004-39-25</t>
  </si>
  <si>
    <t>605-005-31-77</t>
  </si>
  <si>
    <t>605-005-32-14</t>
  </si>
  <si>
    <t>605-005-32-37</t>
  </si>
  <si>
    <t>605-004-39-19</t>
  </si>
  <si>
    <t>Kamieńczyce  77</t>
  </si>
  <si>
    <t>Broniszów  44</t>
  </si>
  <si>
    <t>Stradlice  84</t>
  </si>
  <si>
    <t>Skorczów  79</t>
  </si>
  <si>
    <t>Donosy  122</t>
  </si>
  <si>
    <t>Kazimierza Mała  104</t>
  </si>
  <si>
    <t>Marcinkowice  54</t>
  </si>
  <si>
    <t>Boronice  97</t>
  </si>
  <si>
    <t>Góry Sieradzkie  30</t>
  </si>
  <si>
    <t>Kazimierza Wielka Al. Parkowa  6</t>
  </si>
  <si>
    <t>Kazimierza Wielka, teren zalewów (wyspa)     ul 1 Maja  9</t>
  </si>
  <si>
    <t>Kazimierza Wielka, ul. Szkolna  22 a</t>
  </si>
  <si>
    <t>Kazimierza Wielka ul. Budzyńska  2</t>
  </si>
  <si>
    <t>Kazimierza Wielka, ul. Kościuszki  12</t>
  </si>
  <si>
    <t>Kazimierza Wielka ul. Partyzantów  4</t>
  </si>
  <si>
    <t>Kazimierza Wielka, ul. Głowackiego  42</t>
  </si>
  <si>
    <t>Gorzków  85</t>
  </si>
  <si>
    <t>Sieradzice  82</t>
  </si>
  <si>
    <t>Lekszyce  37</t>
  </si>
  <si>
    <t>Hołdowiec  25</t>
  </si>
  <si>
    <t>Chruszczyna Mała  52</t>
  </si>
  <si>
    <t>Zięblice  83</t>
  </si>
  <si>
    <t>Zięblice  84</t>
  </si>
  <si>
    <t>Cudzynowice  195</t>
  </si>
  <si>
    <t>Kazimierza Wielka  ul. 1 Maja        16</t>
  </si>
  <si>
    <t>Kazimierza Wielka  ul. Kolejowa  17</t>
  </si>
  <si>
    <t>Gunów Wilków  80</t>
  </si>
  <si>
    <t>Kamyszów  22</t>
  </si>
  <si>
    <t>Łękawa  84</t>
  </si>
  <si>
    <t>Podolany  67</t>
  </si>
  <si>
    <t>Slonowice  60</t>
  </si>
  <si>
    <t>Zagórzyce  11 a</t>
  </si>
  <si>
    <t>Chruszczyna Wielka  105</t>
  </si>
  <si>
    <t>Cudzynowice  186</t>
  </si>
  <si>
    <t>Gunów Kolonia  44</t>
  </si>
  <si>
    <t>Donatkowice  65</t>
  </si>
  <si>
    <t>Zysławice  56</t>
  </si>
  <si>
    <t>Plechów  44</t>
  </si>
  <si>
    <t>Kazimierza Wielka, ul. 1-go Maja 5</t>
  </si>
  <si>
    <t>Donatkowice  66</t>
  </si>
  <si>
    <t>Kamyszów  24</t>
  </si>
  <si>
    <t>Kazimierza Wielka teren parku, ul. Parkowa 6</t>
  </si>
  <si>
    <t>Kazimierza Wieka, ul Szkolna 14</t>
  </si>
  <si>
    <t>Kazimierza Wielka teren parku  ul. Parkowa  6</t>
  </si>
  <si>
    <t>Kazimierza Wielka ul Głowackiego  42</t>
  </si>
  <si>
    <t>Kazimierza Wielka ul. Głowackiego  42</t>
  </si>
  <si>
    <t>Kazimierza Wielka teren parku  ul. T.Kościuszki 9</t>
  </si>
  <si>
    <t>ul. Głowackiego KW  46</t>
  </si>
  <si>
    <t>Słonowice  60</t>
  </si>
  <si>
    <t>Kazimierza Wielka  Rondo Solidarności</t>
  </si>
  <si>
    <t>Kazimierza Wielka ul Szkolna  14</t>
  </si>
  <si>
    <t>Wielgus  59</t>
  </si>
  <si>
    <t>Cudzynowice  ul.  186</t>
  </si>
  <si>
    <t>Kazimierza Wielka  ul. Szkolna 14</t>
  </si>
  <si>
    <t xml:space="preserve">Wojciechów  </t>
  </si>
  <si>
    <t xml:space="preserve">Zięblice  </t>
  </si>
  <si>
    <t>Bariera ogrodzeniowa po byłym gimnazjum</t>
  </si>
  <si>
    <t>Kazimierza Wielka  ul.  Kościuszki 9</t>
  </si>
  <si>
    <t>Kazimierza Wielka  ul. Szkolna 16</t>
  </si>
  <si>
    <t xml:space="preserve">Zięblice   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</si>
</sst>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#,##0.00\ _z_ł"/>
    <numFmt numFmtId="179" formatCode="yyyy/mm/dd;@"/>
    <numFmt numFmtId="180" formatCode="#,##0.00_ ;\-#,##0.00\ "/>
    <numFmt numFmtId="181" formatCode="#,##0.00\ [$zł-415];[Red]\-#,##0.00\ [$zł-415]"/>
    <numFmt numFmtId="182" formatCode="dd/mm/yy"/>
    <numFmt numFmtId="183" formatCode="0.00_ ;[Red]\-0.00\ "/>
    <numFmt numFmtId="184" formatCode="00\-000"/>
    <numFmt numFmtId="185" formatCode="#,##0\ &quot;zł&quot;"/>
    <numFmt numFmtId="186" formatCode="\ #,##0.00&quot; zł &quot;;\-#,##0.00&quot; zł &quot;;&quot; -&quot;#&quot; zł &quot;;@\ "/>
    <numFmt numFmtId="187" formatCode="_-* #,##0.00&quot; zł&quot;_-;\-* #,##0.00&quot; zł&quot;_-;_-* \-??&quot; zł&quot;_-;_-@_-"/>
    <numFmt numFmtId="188" formatCode="#,##0.00&quot; zł &quot;;\-#,##0.00&quot; zł &quot;;&quot; -&quot;#&quot; zł &quot;;@\ "/>
    <numFmt numFmtId="189" formatCode="#,##0.00;[Red]#,##0.00"/>
    <numFmt numFmtId="190" formatCode="#"/>
    <numFmt numFmtId="191" formatCode="yy/mm/dd;@"/>
    <numFmt numFmtId="192" formatCode="\ * #,##0.00&quot; zł &quot;;\-* #,##0.00&quot; zł &quot;;\ * \-#&quot; zł &quot;;@\ "/>
    <numFmt numFmtId="193" formatCode="d/mm/yyyy"/>
    <numFmt numFmtId="194" formatCode="_-* #,##0.00\ &quot;zł&quot;_-;\-* #,##0.00\ &quot;zł&quot;_-;_-* \-??&quot; zł&quot;_-;_-@_-"/>
    <numFmt numFmtId="195" formatCode="0.0"/>
    <numFmt numFmtId="196" formatCode="[$-415]General"/>
    <numFmt numFmtId="197" formatCode="[$-415]0.00"/>
    <numFmt numFmtId="198" formatCode="000\-000\-00\-00"/>
    <numFmt numFmtId="199" formatCode="[$-415]dddd\,\ d\ mmmm\ yyyy"/>
    <numFmt numFmtId="200" formatCode="_-* #,##0.00\ &quot;zł&quot;_-;\-* #,##0.00\ &quot;zł&quot;_-;_-* &quot;-&quot;??\ &quot;zł&quot;_-;_-@"/>
    <numFmt numFmtId="201" formatCode="_-* #,##0.00&quot; zł&quot;_-;\-* #,##0.00&quot; zł&quot;_-;_-* \-??&quot; zł&quot;_-;_-@"/>
    <numFmt numFmtId="202" formatCode="#,##0_ ;\-#,##0\ 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b/>
      <sz val="12"/>
      <name val="Trebuchet MS"/>
      <family val="2"/>
    </font>
    <font>
      <sz val="10"/>
      <name val="Helvetica Condensed"/>
      <family val="2"/>
    </font>
    <font>
      <sz val="11"/>
      <name val="Helvetica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194" fontId="62" fillId="0" borderId="0" applyBorder="0" applyProtection="0">
      <alignment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right"/>
    </xf>
    <xf numFmtId="17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76" fontId="1" fillId="14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44" fontId="0" fillId="33" borderId="0" xfId="73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/>
    </xf>
    <xf numFmtId="44" fontId="0" fillId="33" borderId="0" xfId="73" applyFont="1" applyFill="1" applyBorder="1" applyAlignment="1">
      <alignment horizontal="right" vertical="center" wrapText="1"/>
    </xf>
    <xf numFmtId="0" fontId="0" fillId="15" borderId="0" xfId="0" applyFont="1" applyFill="1" applyBorder="1" applyAlignment="1">
      <alignment vertical="center" wrapText="1"/>
    </xf>
    <xf numFmtId="0" fontId="0" fillId="15" borderId="0" xfId="0" applyFont="1" applyFill="1" applyBorder="1" applyAlignment="1">
      <alignment horizontal="center"/>
    </xf>
    <xf numFmtId="44" fontId="0" fillId="15" borderId="0" xfId="73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10" xfId="0" applyNumberFormat="1" applyFont="1" applyFill="1" applyBorder="1" applyAlignment="1">
      <alignment vertical="center"/>
    </xf>
    <xf numFmtId="44" fontId="0" fillId="0" borderId="10" xfId="73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4" fontId="1" fillId="0" borderId="0" xfId="73" applyNumberFormat="1" applyFont="1" applyAlignment="1">
      <alignment horizontal="right"/>
    </xf>
    <xf numFmtId="44" fontId="1" fillId="0" borderId="10" xfId="73" applyNumberFormat="1" applyFont="1" applyFill="1" applyBorder="1" applyAlignment="1">
      <alignment horizontal="center" vertical="center" wrapText="1"/>
    </xf>
    <xf numFmtId="44" fontId="1" fillId="34" borderId="10" xfId="73" applyNumberFormat="1" applyFont="1" applyFill="1" applyBorder="1" applyAlignment="1">
      <alignment horizontal="right" vertical="center" wrapText="1"/>
    </xf>
    <xf numFmtId="44" fontId="1" fillId="34" borderId="10" xfId="73" applyNumberFormat="1" applyFont="1" applyFill="1" applyBorder="1" applyAlignment="1">
      <alignment vertical="center" wrapText="1"/>
    </xf>
    <xf numFmtId="44" fontId="1" fillId="34" borderId="13" xfId="73" applyNumberFormat="1" applyFont="1" applyFill="1" applyBorder="1" applyAlignment="1">
      <alignment vertical="center" wrapText="1"/>
    </xf>
    <xf numFmtId="44" fontId="0" fillId="0" borderId="0" xfId="73" applyNumberFormat="1" applyFont="1" applyAlignment="1">
      <alignment horizontal="right" wrapText="1"/>
    </xf>
    <xf numFmtId="44" fontId="0" fillId="0" borderId="0" xfId="73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44" fontId="0" fillId="0" borderId="0" xfId="73" applyNumberFormat="1" applyFont="1" applyAlignment="1">
      <alignment/>
    </xf>
    <xf numFmtId="44" fontId="1" fillId="36" borderId="10" xfId="73" applyNumberFormat="1" applyFon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4" xfId="0" applyNumberForma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4" fontId="1" fillId="35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7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0" xfId="75" applyNumberFormat="1" applyFont="1" applyFill="1" applyBorder="1" applyAlignment="1">
      <alignment vertical="center"/>
    </xf>
    <xf numFmtId="44" fontId="0" fillId="0" borderId="0" xfId="0" applyNumberFormat="1" applyFont="1" applyBorder="1" applyAlignment="1">
      <alignment/>
    </xf>
    <xf numFmtId="44" fontId="1" fillId="36" borderId="16" xfId="56" applyNumberFormat="1" applyFont="1" applyFill="1" applyBorder="1" applyAlignment="1">
      <alignment horizontal="center" vertical="center"/>
      <protection/>
    </xf>
    <xf numFmtId="44" fontId="1" fillId="36" borderId="11" xfId="56" applyNumberFormat="1" applyFont="1" applyFill="1" applyBorder="1" applyAlignment="1">
      <alignment horizontal="center" vertical="center"/>
      <protection/>
    </xf>
    <xf numFmtId="0" fontId="1" fillId="0" borderId="17" xfId="56" applyFont="1" applyFill="1" applyBorder="1" applyAlignment="1">
      <alignment horizontal="center" vertical="center"/>
      <protection/>
    </xf>
    <xf numFmtId="0" fontId="1" fillId="0" borderId="18" xfId="56" applyNumberFormat="1" applyFont="1" applyFill="1" applyBorder="1" applyAlignment="1">
      <alignment horizontal="center" vertical="center" wrapText="1"/>
      <protection/>
    </xf>
    <xf numFmtId="44" fontId="1" fillId="0" borderId="18" xfId="56" applyNumberFormat="1" applyFont="1" applyFill="1" applyBorder="1" applyAlignment="1">
      <alignment horizontal="center" vertical="center" wrapText="1"/>
      <protection/>
    </xf>
    <xf numFmtId="44" fontId="1" fillId="0" borderId="19" xfId="56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ont="1" applyFill="1" applyBorder="1" applyAlignment="1">
      <alignment horizontal="center" vertical="center"/>
    </xf>
    <xf numFmtId="44" fontId="6" fillId="36" borderId="10" xfId="73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 quotePrefix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1" fillId="36" borderId="14" xfId="73" applyNumberFormat="1" applyFont="1" applyFill="1" applyBorder="1" applyAlignment="1">
      <alignment vertical="center"/>
    </xf>
    <xf numFmtId="44" fontId="6" fillId="36" borderId="14" xfId="73" applyFont="1" applyFill="1" applyBorder="1" applyAlignment="1">
      <alignment horizontal="center" vertical="center"/>
    </xf>
    <xf numFmtId="44" fontId="1" fillId="36" borderId="20" xfId="73" applyNumberFormat="1" applyFont="1" applyFill="1" applyBorder="1" applyAlignment="1">
      <alignment vertical="center"/>
    </xf>
    <xf numFmtId="0" fontId="15" fillId="36" borderId="20" xfId="0" applyFont="1" applyFill="1" applyBorder="1" applyAlignment="1">
      <alignment horizontal="center" vertical="center"/>
    </xf>
    <xf numFmtId="44" fontId="1" fillId="36" borderId="11" xfId="73" applyNumberFormat="1" applyFont="1" applyFill="1" applyBorder="1" applyAlignment="1">
      <alignment vertical="center"/>
    </xf>
    <xf numFmtId="0" fontId="15" fillId="36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6" borderId="12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44" fontId="4" fillId="33" borderId="10" xfId="77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4" fontId="1" fillId="0" borderId="10" xfId="73" applyNumberFormat="1" applyFont="1" applyBorder="1" applyAlignment="1">
      <alignment horizontal="right" wrapText="1"/>
    </xf>
    <xf numFmtId="14" fontId="0" fillId="0" borderId="14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4" fontId="0" fillId="0" borderId="12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 horizontal="right" vertical="center"/>
    </xf>
    <xf numFmtId="44" fontId="45" fillId="0" borderId="10" xfId="0" applyNumberFormat="1" applyFont="1" applyBorder="1" applyAlignment="1">
      <alignment/>
    </xf>
    <xf numFmtId="44" fontId="0" fillId="0" borderId="24" xfId="0" applyNumberFormat="1" applyFont="1" applyBorder="1" applyAlignment="1">
      <alignment vertical="center" wrapText="1"/>
    </xf>
    <xf numFmtId="44" fontId="0" fillId="0" borderId="15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/>
    </xf>
    <xf numFmtId="0" fontId="19" fillId="0" borderId="10" xfId="56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left" vertical="center" wrapText="1"/>
      <protection/>
    </xf>
    <xf numFmtId="44" fontId="19" fillId="0" borderId="10" xfId="56" applyNumberFormat="1" applyFont="1" applyBorder="1" applyAlignment="1">
      <alignment horizontal="center" vertical="center" wrapText="1"/>
      <protection/>
    </xf>
    <xf numFmtId="202" fontId="19" fillId="0" borderId="10" xfId="56" applyNumberFormat="1" applyFont="1" applyBorder="1" applyAlignment="1">
      <alignment horizontal="center" vertical="center" wrapText="1"/>
      <protection/>
    </xf>
    <xf numFmtId="44" fontId="19" fillId="0" borderId="12" xfId="56" applyNumberFormat="1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left" vertical="center" wrapText="1"/>
      <protection/>
    </xf>
    <xf numFmtId="0" fontId="22" fillId="0" borderId="10" xfId="56" applyFont="1" applyBorder="1" applyAlignment="1">
      <alignment horizontal="left" vertical="center" wrapText="1"/>
      <protection/>
    </xf>
    <xf numFmtId="44" fontId="21" fillId="0" borderId="10" xfId="56" applyNumberFormat="1" applyFont="1" applyBorder="1" applyAlignment="1">
      <alignment horizontal="left" vertical="center" wrapText="1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4" fontId="21" fillId="0" borderId="10" xfId="56" applyNumberFormat="1" applyFont="1" applyBorder="1" applyAlignment="1">
      <alignment horizontal="center" vertical="center" wrapText="1"/>
      <protection/>
    </xf>
    <xf numFmtId="186" fontId="21" fillId="0" borderId="24" xfId="56" applyNumberFormat="1" applyFont="1" applyBorder="1" applyAlignment="1">
      <alignment horizontal="center" wrapText="1"/>
      <protection/>
    </xf>
    <xf numFmtId="186" fontId="21" fillId="0" borderId="25" xfId="56" applyNumberFormat="1" applyFont="1" applyBorder="1" applyAlignment="1">
      <alignment horizontal="center" vertical="center" wrapText="1"/>
      <protection/>
    </xf>
    <xf numFmtId="44" fontId="21" fillId="0" borderId="12" xfId="75" applyFont="1" applyBorder="1" applyAlignment="1">
      <alignment horizontal="center" vertical="center" wrapText="1"/>
    </xf>
    <xf numFmtId="0" fontId="0" fillId="0" borderId="15" xfId="57" applyFont="1" applyBorder="1" applyAlignment="1">
      <alignment horizontal="left" vertical="center" wrapText="1"/>
      <protection/>
    </xf>
    <xf numFmtId="187" fontId="0" fillId="0" borderId="15" xfId="57" applyNumberFormat="1" applyFont="1" applyBorder="1" applyAlignment="1">
      <alignment horizontal="left" vertical="center" wrapText="1"/>
      <protection/>
    </xf>
    <xf numFmtId="49" fontId="0" fillId="0" borderId="15" xfId="57" applyNumberFormat="1" applyFont="1" applyBorder="1" applyAlignment="1">
      <alignment horizontal="center" vertical="center" wrapText="1"/>
      <protection/>
    </xf>
    <xf numFmtId="186" fontId="0" fillId="38" borderId="24" xfId="57" applyNumberFormat="1" applyFont="1" applyFill="1" applyBorder="1">
      <alignment/>
      <protection/>
    </xf>
    <xf numFmtId="186" fontId="0" fillId="38" borderId="24" xfId="57" applyNumberFormat="1" applyFont="1" applyFill="1" applyBorder="1" applyAlignment="1">
      <alignment horizontal="left"/>
      <protection/>
    </xf>
    <xf numFmtId="44" fontId="8" fillId="0" borderId="10" xfId="56" applyNumberFormat="1" applyFont="1" applyBorder="1" applyAlignment="1">
      <alignment horizontal="left" vertical="center" wrapText="1"/>
      <protection/>
    </xf>
    <xf numFmtId="44" fontId="21" fillId="0" borderId="12" xfId="56" applyNumberFormat="1" applyFont="1" applyBorder="1" applyAlignment="1">
      <alignment horizontal="left" vertical="center" wrapText="1"/>
      <protection/>
    </xf>
    <xf numFmtId="0" fontId="21" fillId="0" borderId="10" xfId="56" applyFont="1" applyBorder="1" applyAlignment="1">
      <alignment horizontal="left" vertical="center"/>
      <protection/>
    </xf>
    <xf numFmtId="186" fontId="21" fillId="0" borderId="10" xfId="63" applyNumberFormat="1" applyFont="1" applyBorder="1" applyAlignment="1">
      <alignment horizontal="left" vertical="center" wrapText="1"/>
      <protection/>
    </xf>
    <xf numFmtId="186" fontId="21" fillId="0" borderId="10" xfId="56" applyNumberFormat="1" applyFont="1" applyBorder="1" applyAlignment="1">
      <alignment horizontal="left" vertical="center" wrapText="1"/>
      <protection/>
    </xf>
    <xf numFmtId="0" fontId="21" fillId="0" borderId="10" xfId="75" applyNumberFormat="1" applyFont="1" applyFill="1" applyBorder="1" applyAlignment="1">
      <alignment horizontal="center" vertical="center"/>
    </xf>
    <xf numFmtId="186" fontId="21" fillId="0" borderId="10" xfId="56" applyNumberFormat="1" applyFont="1" applyBorder="1" applyAlignment="1">
      <alignment horizontal="center" wrapText="1"/>
      <protection/>
    </xf>
    <xf numFmtId="43" fontId="21" fillId="0" borderId="10" xfId="56" applyNumberFormat="1" applyFont="1" applyBorder="1">
      <alignment/>
      <protection/>
    </xf>
    <xf numFmtId="186" fontId="21" fillId="0" borderId="13" xfId="63" applyNumberFormat="1" applyFont="1" applyBorder="1" applyAlignment="1">
      <alignment horizontal="left" vertical="center" wrapText="1"/>
      <protection/>
    </xf>
    <xf numFmtId="44" fontId="21" fillId="0" borderId="13" xfId="56" applyNumberFormat="1" applyFont="1" applyBorder="1" applyAlignment="1">
      <alignment horizontal="left" vertical="center" wrapText="1"/>
      <protection/>
    </xf>
    <xf numFmtId="186" fontId="21" fillId="0" borderId="26" xfId="63" applyNumberFormat="1" applyFont="1" applyBorder="1" applyAlignment="1">
      <alignment horizontal="left" vertical="center" wrapText="1"/>
      <protection/>
    </xf>
    <xf numFmtId="186" fontId="21" fillId="0" borderId="11" xfId="56" applyNumberFormat="1" applyFont="1" applyBorder="1" applyAlignment="1">
      <alignment horizontal="left" vertical="center" wrapText="1"/>
      <protection/>
    </xf>
    <xf numFmtId="0" fontId="21" fillId="0" borderId="11" xfId="75" applyNumberFormat="1" applyFont="1" applyFill="1" applyBorder="1" applyAlignment="1">
      <alignment horizontal="center" vertical="center"/>
    </xf>
    <xf numFmtId="186" fontId="21" fillId="0" borderId="11" xfId="56" applyNumberFormat="1" applyFont="1" applyBorder="1" applyAlignment="1">
      <alignment horizontal="center" wrapText="1"/>
      <protection/>
    </xf>
    <xf numFmtId="43" fontId="21" fillId="0" borderId="11" xfId="56" applyNumberFormat="1" applyFont="1" applyBorder="1">
      <alignment/>
      <protection/>
    </xf>
    <xf numFmtId="186" fontId="21" fillId="0" borderId="21" xfId="56" applyNumberFormat="1" applyFont="1" applyBorder="1" applyAlignment="1">
      <alignment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left" vertical="center"/>
      <protection/>
    </xf>
    <xf numFmtId="187" fontId="21" fillId="0" borderId="26" xfId="56" applyNumberFormat="1" applyFont="1" applyBorder="1" applyAlignment="1">
      <alignment horizontal="left" vertical="center" wrapText="1"/>
      <protection/>
    </xf>
    <xf numFmtId="187" fontId="21" fillId="0" borderId="11" xfId="56" applyNumberFormat="1" applyFont="1" applyBorder="1" applyAlignment="1">
      <alignment horizontal="left" vertical="center" wrapText="1"/>
      <protection/>
    </xf>
    <xf numFmtId="44" fontId="21" fillId="0" borderId="11" xfId="75" applyFont="1" applyFill="1" applyBorder="1" applyAlignment="1">
      <alignment horizontal="center" vertical="center" wrapText="1"/>
    </xf>
    <xf numFmtId="43" fontId="21" fillId="0" borderId="11" xfId="75" applyNumberFormat="1" applyFont="1" applyFill="1" applyBorder="1" applyAlignment="1">
      <alignment vertical="center"/>
    </xf>
    <xf numFmtId="44" fontId="21" fillId="0" borderId="21" xfId="75" applyFont="1" applyFill="1" applyBorder="1" applyAlignment="1">
      <alignment vertical="center" wrapText="1"/>
    </xf>
    <xf numFmtId="188" fontId="21" fillId="0" borderId="27" xfId="56" applyNumberFormat="1" applyFont="1" applyBorder="1" applyAlignment="1">
      <alignment horizontal="left" vertical="center" wrapText="1"/>
      <protection/>
    </xf>
    <xf numFmtId="188" fontId="21" fillId="0" borderId="15" xfId="56" applyNumberFormat="1" applyFont="1" applyBorder="1" applyAlignment="1">
      <alignment horizontal="left" vertical="center" wrapText="1"/>
      <protection/>
    </xf>
    <xf numFmtId="0" fontId="21" fillId="0" borderId="15" xfId="75" applyNumberFormat="1" applyFont="1" applyFill="1" applyBorder="1" applyAlignment="1">
      <alignment horizontal="center" vertical="center"/>
    </xf>
    <xf numFmtId="44" fontId="21" fillId="0" borderId="15" xfId="75" applyFont="1" applyFill="1" applyBorder="1" applyAlignment="1">
      <alignment horizontal="center" vertical="center" wrapText="1"/>
    </xf>
    <xf numFmtId="43" fontId="21" fillId="0" borderId="15" xfId="75" applyNumberFormat="1" applyFont="1" applyFill="1" applyBorder="1" applyAlignment="1">
      <alignment vertical="center"/>
    </xf>
    <xf numFmtId="44" fontId="21" fillId="0" borderId="28" xfId="75" applyFont="1" applyFill="1" applyBorder="1" applyAlignment="1">
      <alignment vertical="center" wrapText="1"/>
    </xf>
    <xf numFmtId="187" fontId="21" fillId="0" borderId="27" xfId="63" applyNumberFormat="1" applyFont="1" applyBorder="1" applyAlignment="1">
      <alignment horizontal="left" vertical="center" wrapText="1"/>
      <protection/>
    </xf>
    <xf numFmtId="187" fontId="21" fillId="0" borderId="15" xfId="56" applyNumberFormat="1" applyFont="1" applyBorder="1" applyAlignment="1">
      <alignment horizontal="left" vertical="center" wrapText="1"/>
      <protection/>
    </xf>
    <xf numFmtId="44" fontId="21" fillId="0" borderId="10" xfId="75" applyFont="1" applyFill="1" applyBorder="1" applyAlignment="1">
      <alignment horizontal="center" vertical="center" wrapText="1"/>
    </xf>
    <xf numFmtId="43" fontId="21" fillId="0" borderId="10" xfId="75" applyNumberFormat="1" applyFont="1" applyFill="1" applyBorder="1" applyAlignment="1">
      <alignment vertical="center"/>
    </xf>
    <xf numFmtId="44" fontId="21" fillId="0" borderId="12" xfId="75" applyFont="1" applyFill="1" applyBorder="1" applyAlignment="1">
      <alignment vertical="center" wrapText="1"/>
    </xf>
    <xf numFmtId="187" fontId="21" fillId="0" borderId="15" xfId="63" applyNumberFormat="1" applyFont="1" applyBorder="1" applyAlignment="1">
      <alignment horizontal="left" vertical="center" wrapText="1"/>
      <protection/>
    </xf>
    <xf numFmtId="44" fontId="21" fillId="0" borderId="29" xfId="75" applyFont="1" applyFill="1" applyBorder="1" applyAlignment="1">
      <alignment horizontal="center" vertical="center" wrapText="1"/>
    </xf>
    <xf numFmtId="44" fontId="21" fillId="0" borderId="30" xfId="75" applyFont="1" applyFill="1" applyBorder="1" applyAlignment="1">
      <alignment vertical="center" wrapText="1"/>
    </xf>
    <xf numFmtId="44" fontId="21" fillId="0" borderId="13" xfId="63" applyNumberFormat="1" applyFont="1" applyBorder="1" applyAlignment="1">
      <alignment horizontal="left" vertical="center" wrapText="1"/>
      <protection/>
    </xf>
    <xf numFmtId="44" fontId="21" fillId="0" borderId="10" xfId="63" applyNumberFormat="1" applyFont="1" applyBorder="1" applyAlignment="1">
      <alignment horizontal="left" vertical="center" wrapText="1"/>
      <protection/>
    </xf>
    <xf numFmtId="0" fontId="21" fillId="0" borderId="29" xfId="75" applyNumberFormat="1" applyFont="1" applyFill="1" applyBorder="1" applyAlignment="1">
      <alignment horizontal="center" vertical="center"/>
    </xf>
    <xf numFmtId="43" fontId="21" fillId="0" borderId="30" xfId="75" applyNumberFormat="1" applyFont="1" applyFill="1" applyBorder="1" applyAlignment="1">
      <alignment vertical="center"/>
    </xf>
    <xf numFmtId="44" fontId="21" fillId="0" borderId="31" xfId="63" applyNumberFormat="1" applyFont="1" applyBorder="1" applyAlignment="1">
      <alignment horizontal="left" vertical="center" wrapText="1"/>
      <protection/>
    </xf>
    <xf numFmtId="44" fontId="21" fillId="0" borderId="14" xfId="63" applyNumberFormat="1" applyFont="1" applyBorder="1" applyAlignment="1">
      <alignment horizontal="left" vertical="center" wrapText="1"/>
      <protection/>
    </xf>
    <xf numFmtId="0" fontId="21" fillId="0" borderId="14" xfId="75" applyNumberFormat="1" applyFont="1" applyFill="1" applyBorder="1" applyAlignment="1">
      <alignment horizontal="center" vertical="center"/>
    </xf>
    <xf numFmtId="44" fontId="21" fillId="0" borderId="14" xfId="75" applyFont="1" applyFill="1" applyBorder="1" applyAlignment="1">
      <alignment horizontal="center" vertical="center" wrapText="1"/>
    </xf>
    <xf numFmtId="43" fontId="21" fillId="0" borderId="22" xfId="75" applyNumberFormat="1" applyFont="1" applyFill="1" applyBorder="1" applyAlignment="1">
      <alignment vertical="center"/>
    </xf>
    <xf numFmtId="0" fontId="21" fillId="0" borderId="26" xfId="56" applyFont="1" applyBorder="1" applyAlignment="1">
      <alignment horizontal="left" vertical="center"/>
      <protection/>
    </xf>
    <xf numFmtId="43" fontId="21" fillId="0" borderId="12" xfId="75" applyNumberFormat="1" applyFont="1" applyFill="1" applyBorder="1" applyAlignment="1">
      <alignment vertical="center"/>
    </xf>
    <xf numFmtId="187" fontId="21" fillId="0" borderId="13" xfId="63" applyNumberFormat="1" applyFont="1" applyBorder="1" applyAlignment="1">
      <alignment horizontal="left" vertical="center" wrapText="1"/>
      <protection/>
    </xf>
    <xf numFmtId="187" fontId="21" fillId="0" borderId="10" xfId="63" applyNumberFormat="1" applyFont="1" applyBorder="1" applyAlignment="1">
      <alignment horizontal="left" vertical="center" wrapText="1"/>
      <protection/>
    </xf>
    <xf numFmtId="44" fontId="21" fillId="0" borderId="11" xfId="63" applyNumberFormat="1" applyFont="1" applyBorder="1" applyAlignment="1">
      <alignment horizontal="left" vertical="center" wrapText="1"/>
      <protection/>
    </xf>
    <xf numFmtId="44" fontId="21" fillId="0" borderId="11" xfId="56" applyNumberFormat="1" applyFont="1" applyBorder="1" applyAlignment="1">
      <alignment horizontal="left" vertical="center" wrapText="1"/>
      <protection/>
    </xf>
    <xf numFmtId="0" fontId="21" fillId="0" borderId="24" xfId="75" applyNumberFormat="1" applyFont="1" applyFill="1" applyBorder="1" applyAlignment="1">
      <alignment horizontal="center" vertical="center"/>
    </xf>
    <xf numFmtId="44" fontId="21" fillId="0" borderId="24" xfId="75" applyFont="1" applyFill="1" applyBorder="1" applyAlignment="1">
      <alignment horizontal="center" vertical="center" wrapText="1"/>
    </xf>
    <xf numFmtId="43" fontId="21" fillId="0" borderId="24" xfId="75" applyNumberFormat="1" applyFont="1" applyFill="1" applyBorder="1" applyAlignment="1">
      <alignment vertical="center"/>
    </xf>
    <xf numFmtId="0" fontId="21" fillId="0" borderId="32" xfId="56" applyFont="1" applyBorder="1" applyAlignment="1">
      <alignment horizontal="left" vertical="center"/>
      <protection/>
    </xf>
    <xf numFmtId="187" fontId="21" fillId="0" borderId="29" xfId="63" applyNumberFormat="1" applyFont="1" applyBorder="1" applyAlignment="1">
      <alignment horizontal="left" vertical="center" wrapText="1"/>
      <protection/>
    </xf>
    <xf numFmtId="0" fontId="21" fillId="0" borderId="13" xfId="56" applyFont="1" applyBorder="1" applyAlignment="1">
      <alignment horizontal="left" vertical="center"/>
      <protection/>
    </xf>
    <xf numFmtId="49" fontId="21" fillId="0" borderId="11" xfId="63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44" fontId="1" fillId="0" borderId="10" xfId="77" applyFont="1" applyFill="1" applyBorder="1" applyAlignment="1">
      <alignment vertical="center"/>
    </xf>
    <xf numFmtId="0" fontId="0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" fontId="0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58" applyBorder="1" applyAlignment="1">
      <alignment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44" fontId="0" fillId="0" borderId="10" xfId="58" applyNumberFormat="1" applyBorder="1" applyAlignment="1">
      <alignment vertical="center" wrapText="1"/>
      <protection/>
    </xf>
    <xf numFmtId="0" fontId="0" fillId="33" borderId="10" xfId="58" applyFill="1" applyBorder="1" applyAlignment="1">
      <alignment horizontal="center" vertical="center" wrapText="1"/>
      <protection/>
    </xf>
    <xf numFmtId="44" fontId="0" fillId="33" borderId="10" xfId="58" applyNumberFormat="1" applyFill="1" applyBorder="1" applyAlignment="1">
      <alignment vertical="center" wrapText="1"/>
      <protection/>
    </xf>
    <xf numFmtId="0" fontId="0" fillId="0" borderId="12" xfId="58" applyBorder="1" applyAlignment="1">
      <alignment vertical="center" wrapText="1"/>
      <protection/>
    </xf>
    <xf numFmtId="49" fontId="0" fillId="0" borderId="15" xfId="0" applyNumberFormat="1" applyFont="1" applyBorder="1" applyAlignment="1">
      <alignment vertical="center" wrapText="1"/>
    </xf>
    <xf numFmtId="187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 wrapText="1"/>
    </xf>
    <xf numFmtId="187" fontId="1" fillId="0" borderId="15" xfId="55" applyNumberFormat="1" applyFont="1" applyBorder="1" applyAlignment="1">
      <alignment vertical="center"/>
      <protection/>
    </xf>
    <xf numFmtId="187" fontId="1" fillId="0" borderId="15" xfId="55" applyNumberFormat="1" applyFont="1" applyBorder="1" applyAlignment="1">
      <alignment horizontal="center" vertical="center"/>
      <protection/>
    </xf>
    <xf numFmtId="187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87" fontId="0" fillId="0" borderId="15" xfId="0" applyNumberFormat="1" applyFont="1" applyBorder="1" applyAlignment="1">
      <alignment vertical="center"/>
    </xf>
    <xf numFmtId="187" fontId="1" fillId="0" borderId="15" xfId="58" applyNumberFormat="1" applyFont="1" applyBorder="1" applyAlignment="1">
      <alignment vertical="center" wrapText="1"/>
      <protection/>
    </xf>
    <xf numFmtId="0" fontId="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21" fillId="0" borderId="15" xfId="55" applyFont="1" applyBorder="1" applyAlignment="1">
      <alignment horizontal="center" vertical="center" wrapText="1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98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4" fontId="1" fillId="0" borderId="0" xfId="73" applyNumberFormat="1" applyFont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44" fontId="1" fillId="8" borderId="15" xfId="0" applyNumberFormat="1" applyFont="1" applyFill="1" applyBorder="1" applyAlignment="1">
      <alignment horizontal="center" vertical="center"/>
    </xf>
    <xf numFmtId="44" fontId="1" fillId="36" borderId="10" xfId="73" applyNumberFormat="1" applyFont="1" applyFill="1" applyBorder="1" applyAlignment="1">
      <alignment horizontal="center" vertical="center"/>
    </xf>
    <xf numFmtId="44" fontId="1" fillId="36" borderId="11" xfId="73" applyNumberFormat="1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44" fontId="1" fillId="36" borderId="14" xfId="73" applyNumberFormat="1" applyFont="1" applyFill="1" applyBorder="1" applyAlignment="1">
      <alignment horizontal="center" vertical="center"/>
    </xf>
    <xf numFmtId="44" fontId="1" fillId="36" borderId="20" xfId="73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/>
    </xf>
    <xf numFmtId="44" fontId="0" fillId="0" borderId="0" xfId="0" applyNumberFormat="1" applyFont="1" applyFill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4" fontId="9" fillId="0" borderId="10" xfId="73" applyNumberFormat="1" applyFont="1" applyBorder="1" applyAlignment="1">
      <alignment horizontal="right" wrapText="1"/>
    </xf>
    <xf numFmtId="0" fontId="9" fillId="39" borderId="10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center" wrapText="1"/>
    </xf>
    <xf numFmtId="44" fontId="9" fillId="39" borderId="10" xfId="73" applyNumberFormat="1" applyFont="1" applyFill="1" applyBorder="1" applyAlignment="1">
      <alignment horizontal="right" wrapText="1"/>
    </xf>
    <xf numFmtId="44" fontId="0" fillId="36" borderId="12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33" borderId="10" xfId="55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 wrapText="1"/>
      <protection/>
    </xf>
    <xf numFmtId="44" fontId="0" fillId="33" borderId="10" xfId="77" applyFont="1" applyFill="1" applyBorder="1" applyAlignment="1">
      <alignment horizontal="center" vertical="center"/>
    </xf>
    <xf numFmtId="44" fontId="8" fillId="8" borderId="10" xfId="0" applyNumberFormat="1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vertical="center"/>
      <protection/>
    </xf>
    <xf numFmtId="178" fontId="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/>
      <protection/>
    </xf>
    <xf numFmtId="14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38" fontId="0" fillId="0" borderId="10" xfId="61" applyNumberFormat="1" applyFont="1" applyFill="1" applyBorder="1" applyAlignment="1">
      <alignment horizontal="center" vertical="center"/>
      <protection/>
    </xf>
    <xf numFmtId="44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44" fontId="1" fillId="8" borderId="15" xfId="55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vertical="center" wrapText="1"/>
    </xf>
    <xf numFmtId="44" fontId="26" fillId="0" borderId="10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44" fontId="25" fillId="0" borderId="11" xfId="0" applyNumberFormat="1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/>
      <protection/>
    </xf>
    <xf numFmtId="0" fontId="0" fillId="33" borderId="10" xfId="58" applyFont="1" applyFill="1" applyBorder="1" applyAlignment="1">
      <alignment horizontal="center" vertical="center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vertical="center" wrapText="1"/>
      <protection/>
    </xf>
    <xf numFmtId="0" fontId="0" fillId="33" borderId="10" xfId="58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44" fontId="0" fillId="0" borderId="15" xfId="55" applyNumberFormat="1" applyFont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33" borderId="14" xfId="55" applyFont="1" applyFill="1" applyBorder="1" applyAlignment="1">
      <alignment horizontal="center" vertical="center" wrapText="1"/>
      <protection/>
    </xf>
    <xf numFmtId="0" fontId="0" fillId="33" borderId="14" xfId="55" applyFont="1" applyFill="1" applyBorder="1" applyAlignment="1">
      <alignment horizontal="center" vertical="center"/>
      <protection/>
    </xf>
    <xf numFmtId="0" fontId="0" fillId="33" borderId="14" xfId="58" applyFont="1" applyFill="1" applyBorder="1" applyAlignment="1">
      <alignment horizontal="center" vertical="center"/>
      <protection/>
    </xf>
    <xf numFmtId="4" fontId="0" fillId="0" borderId="15" xfId="0" applyNumberFormat="1" applyFont="1" applyBorder="1" applyAlignment="1">
      <alignment/>
    </xf>
    <xf numFmtId="0" fontId="0" fillId="33" borderId="37" xfId="55" applyFont="1" applyFill="1" applyBorder="1" applyAlignment="1">
      <alignment horizontal="center" vertical="center" wrapText="1"/>
      <protection/>
    </xf>
    <xf numFmtId="0" fontId="0" fillId="33" borderId="38" xfId="55" applyFont="1" applyFill="1" applyBorder="1" applyAlignment="1">
      <alignment horizontal="center" vertical="center" wrapText="1"/>
      <protection/>
    </xf>
    <xf numFmtId="0" fontId="0" fillId="33" borderId="38" xfId="55" applyFont="1" applyFill="1" applyBorder="1" applyAlignment="1">
      <alignment horizontal="center" vertical="center"/>
      <protection/>
    </xf>
    <xf numFmtId="0" fontId="0" fillId="33" borderId="38" xfId="58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/>
    </xf>
    <xf numFmtId="0" fontId="25" fillId="33" borderId="12" xfId="5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33" borderId="12" xfId="58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/>
    </xf>
    <xf numFmtId="0" fontId="0" fillId="0" borderId="1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vertical="center" wrapText="1"/>
    </xf>
    <xf numFmtId="44" fontId="0" fillId="0" borderId="15" xfId="0" applyNumberFormat="1" applyFont="1" applyFill="1" applyBorder="1" applyAlignment="1">
      <alignment horizontal="center" vertical="center"/>
    </xf>
    <xf numFmtId="0" fontId="15" fillId="0" borderId="15" xfId="55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3" fontId="0" fillId="0" borderId="10" xfId="58" applyNumberFormat="1" applyFont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4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4" fontId="1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4" fontId="1" fillId="15" borderId="10" xfId="73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0" fillId="0" borderId="29" xfId="55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44" fontId="11" fillId="40" borderId="12" xfId="77" applyFont="1" applyFill="1" applyBorder="1" applyAlignment="1" quotePrefix="1">
      <alignment horizontal="center" vertical="center"/>
    </xf>
    <xf numFmtId="44" fontId="11" fillId="40" borderId="40" xfId="77" applyFont="1" applyFill="1" applyBorder="1" applyAlignment="1" quotePrefix="1">
      <alignment horizontal="center" vertical="center"/>
    </xf>
    <xf numFmtId="44" fontId="11" fillId="40" borderId="13" xfId="77" applyFont="1" applyFill="1" applyBorder="1" applyAlignment="1" quotePrefix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left" vertical="center" wrapText="1"/>
    </xf>
    <xf numFmtId="0" fontId="1" fillId="14" borderId="40" xfId="0" applyFont="1" applyFill="1" applyBorder="1" applyAlignment="1">
      <alignment horizontal="left" vertical="center" wrapText="1"/>
    </xf>
    <xf numFmtId="0" fontId="1" fillId="14" borderId="13" xfId="0" applyFont="1" applyFill="1" applyBorder="1" applyAlignment="1">
      <alignment horizontal="left" vertical="center" wrapText="1"/>
    </xf>
    <xf numFmtId="44" fontId="11" fillId="40" borderId="12" xfId="77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left" vertical="center" wrapText="1"/>
    </xf>
    <xf numFmtId="0" fontId="6" fillId="40" borderId="12" xfId="58" applyFont="1" applyFill="1" applyBorder="1" applyAlignment="1">
      <alignment horizontal="center" vertical="center" wrapText="1"/>
      <protection/>
    </xf>
    <xf numFmtId="0" fontId="6" fillId="40" borderId="40" xfId="58" applyFont="1" applyFill="1" applyBorder="1" applyAlignment="1">
      <alignment horizontal="center" vertical="center" wrapText="1"/>
      <protection/>
    </xf>
    <xf numFmtId="0" fontId="6" fillId="40" borderId="13" xfId="58" applyFont="1" applyFill="1" applyBorder="1" applyAlignment="1">
      <alignment horizontal="center" vertical="center" wrapText="1"/>
      <protection/>
    </xf>
    <xf numFmtId="0" fontId="1" fillId="36" borderId="11" xfId="56" applyNumberFormat="1" applyFont="1" applyFill="1" applyBorder="1" applyAlignment="1">
      <alignment horizontal="center" vertical="center"/>
      <protection/>
    </xf>
    <xf numFmtId="0" fontId="1" fillId="36" borderId="16" xfId="56" applyNumberFormat="1" applyFont="1" applyFill="1" applyBorder="1" applyAlignment="1">
      <alignment horizontal="center" vertical="center"/>
      <protection/>
    </xf>
    <xf numFmtId="0" fontId="1" fillId="14" borderId="41" xfId="0" applyFont="1" applyFill="1" applyBorder="1" applyAlignment="1">
      <alignment horizontal="left" vertical="center" wrapText="1"/>
    </xf>
    <xf numFmtId="0" fontId="1" fillId="14" borderId="4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" fillId="14" borderId="12" xfId="0" applyFont="1" applyFill="1" applyBorder="1" applyAlignment="1">
      <alignment horizontal="left" vertical="center"/>
    </xf>
    <xf numFmtId="0" fontId="1" fillId="14" borderId="40" xfId="0" applyFont="1" applyFill="1" applyBorder="1" applyAlignment="1">
      <alignment horizontal="left" vertical="center"/>
    </xf>
    <xf numFmtId="0" fontId="1" fillId="14" borderId="13" xfId="0" applyFont="1" applyFill="1" applyBorder="1" applyAlignment="1">
      <alignment horizontal="left" vertical="center"/>
    </xf>
    <xf numFmtId="0" fontId="0" fillId="0" borderId="10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10" xfId="55"/>
    <cellStyle name="Normalny 2" xfId="56"/>
    <cellStyle name="Normalny 2 2" xfId="57"/>
    <cellStyle name="Normalny 3" xfId="58"/>
    <cellStyle name="Normalny 3 2" xfId="59"/>
    <cellStyle name="Normalny 4" xfId="60"/>
    <cellStyle name="Normalny 5" xfId="61"/>
    <cellStyle name="Normalny 5 2" xfId="62"/>
    <cellStyle name="Normalny_pozostałe dane 2" xfId="63"/>
    <cellStyle name="Obliczenia" xfId="64"/>
    <cellStyle name="Followed Hyperlink" xfId="65"/>
    <cellStyle name="Percent" xfId="66"/>
    <cellStyle name="Suma" xfId="67"/>
    <cellStyle name="TableStyleLight1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3 2" xfId="78"/>
    <cellStyle name="Walutowy 4" xfId="79"/>
    <cellStyle name="Walutowy 4 2" xfId="80"/>
    <cellStyle name="Walutowy 5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="75" zoomScaleNormal="85" zoomScaleSheetLayoutView="75" zoomScalePageLayoutView="0" workbookViewId="0" topLeftCell="A1">
      <selection activeCell="H16" sqref="H16"/>
    </sheetView>
  </sheetViews>
  <sheetFormatPr defaultColWidth="9.140625" defaultRowHeight="12.75"/>
  <cols>
    <col min="1" max="1" width="5.421875" style="0" customWidth="1"/>
    <col min="2" max="2" width="40.8515625" style="0" customWidth="1"/>
    <col min="3" max="3" width="24.8515625" style="0" customWidth="1"/>
    <col min="4" max="4" width="19.28125" style="0" customWidth="1"/>
    <col min="5" max="5" width="14.57421875" style="0" customWidth="1"/>
  </cols>
  <sheetData>
    <row r="1" ht="12.75">
      <c r="A1" s="12" t="s">
        <v>1081</v>
      </c>
    </row>
    <row r="2" ht="12.75">
      <c r="A2" s="12"/>
    </row>
    <row r="3" spans="1:2" ht="18">
      <c r="A3" s="12"/>
      <c r="B3" s="274" t="s">
        <v>1076</v>
      </c>
    </row>
    <row r="4" spans="1:2" ht="18">
      <c r="A4" s="12"/>
      <c r="B4" s="274" t="s">
        <v>1077</v>
      </c>
    </row>
    <row r="5" spans="1:2" ht="18">
      <c r="A5" s="12"/>
      <c r="B5" s="274" t="s">
        <v>1078</v>
      </c>
    </row>
    <row r="6" spans="1:2" ht="18">
      <c r="A6" s="12"/>
      <c r="B6" s="274" t="s">
        <v>1079</v>
      </c>
    </row>
    <row r="7" spans="1:2" ht="18">
      <c r="A7" s="12"/>
      <c r="B7" s="274" t="s">
        <v>1080</v>
      </c>
    </row>
    <row r="8" ht="12.75">
      <c r="A8" s="12"/>
    </row>
    <row r="10" spans="1:5" ht="45.75" customHeight="1">
      <c r="A10" s="29" t="s">
        <v>1</v>
      </c>
      <c r="B10" s="29" t="s">
        <v>2</v>
      </c>
      <c r="C10" s="29" t="s">
        <v>35</v>
      </c>
      <c r="D10" s="29" t="s">
        <v>3</v>
      </c>
      <c r="E10" s="29" t="s">
        <v>4</v>
      </c>
    </row>
    <row r="11" spans="1:5" ht="41.25" customHeight="1">
      <c r="A11" s="16" t="s">
        <v>28</v>
      </c>
      <c r="B11" s="101" t="s">
        <v>39</v>
      </c>
      <c r="C11" s="102" t="s">
        <v>40</v>
      </c>
      <c r="D11" s="85" t="s">
        <v>104</v>
      </c>
      <c r="E11" s="103" t="s">
        <v>205</v>
      </c>
    </row>
    <row r="12" spans="1:5" s="7" customFormat="1" ht="41.25" customHeight="1">
      <c r="A12" s="16" t="s">
        <v>29</v>
      </c>
      <c r="B12" s="101" t="s">
        <v>41</v>
      </c>
      <c r="C12" s="101" t="s">
        <v>42</v>
      </c>
      <c r="D12" s="85" t="s">
        <v>43</v>
      </c>
      <c r="E12" s="62" t="s">
        <v>44</v>
      </c>
    </row>
    <row r="13" spans="1:5" s="131" customFormat="1" ht="41.25" customHeight="1">
      <c r="A13" s="16" t="s">
        <v>30</v>
      </c>
      <c r="B13" s="101" t="s">
        <v>45</v>
      </c>
      <c r="C13" s="101" t="s">
        <v>46</v>
      </c>
      <c r="D13" s="85" t="s">
        <v>47</v>
      </c>
      <c r="E13" s="62" t="s">
        <v>48</v>
      </c>
    </row>
    <row r="14" spans="1:5" s="131" customFormat="1" ht="41.25" customHeight="1">
      <c r="A14" s="16" t="s">
        <v>33</v>
      </c>
      <c r="B14" s="101" t="s">
        <v>49</v>
      </c>
      <c r="C14" s="277" t="s">
        <v>131</v>
      </c>
      <c r="D14" s="278" t="s">
        <v>50</v>
      </c>
      <c r="E14" s="278" t="s">
        <v>51</v>
      </c>
    </row>
    <row r="15" spans="1:5" s="7" customFormat="1" ht="41.25" customHeight="1">
      <c r="A15" s="16" t="s">
        <v>52</v>
      </c>
      <c r="B15" s="101" t="s">
        <v>53</v>
      </c>
      <c r="C15" s="104" t="s">
        <v>40</v>
      </c>
      <c r="D15" s="85" t="s">
        <v>54</v>
      </c>
      <c r="E15" s="62" t="s">
        <v>55</v>
      </c>
    </row>
    <row r="16" spans="1:5" s="7" customFormat="1" ht="41.25" customHeight="1">
      <c r="A16" s="105" t="s">
        <v>97</v>
      </c>
      <c r="B16" s="101" t="s">
        <v>56</v>
      </c>
      <c r="C16" s="101" t="s">
        <v>96</v>
      </c>
      <c r="D16" s="101" t="s">
        <v>1222</v>
      </c>
      <c r="E16" s="101">
        <v>733122</v>
      </c>
    </row>
    <row r="17" spans="1:5" s="4" customFormat="1" ht="41.25" customHeight="1">
      <c r="A17" s="105" t="s">
        <v>98</v>
      </c>
      <c r="B17" s="101" t="s">
        <v>57</v>
      </c>
      <c r="C17" s="101" t="s">
        <v>58</v>
      </c>
      <c r="D17" s="101" t="s">
        <v>1226</v>
      </c>
      <c r="E17" s="101">
        <v>732944</v>
      </c>
    </row>
    <row r="18" spans="1:5" s="4" customFormat="1" ht="41.25" customHeight="1">
      <c r="A18" s="16" t="s">
        <v>99</v>
      </c>
      <c r="B18" s="101" t="s">
        <v>59</v>
      </c>
      <c r="C18" s="101" t="s">
        <v>60</v>
      </c>
      <c r="D18" s="101" t="s">
        <v>1223</v>
      </c>
      <c r="E18" s="101">
        <v>732973</v>
      </c>
    </row>
    <row r="19" spans="1:5" s="4" customFormat="1" ht="41.25" customHeight="1">
      <c r="A19" s="16" t="s">
        <v>101</v>
      </c>
      <c r="B19" s="101" t="s">
        <v>1082</v>
      </c>
      <c r="C19" s="101" t="s">
        <v>61</v>
      </c>
      <c r="D19" s="101" t="s">
        <v>1224</v>
      </c>
      <c r="E19" s="101">
        <v>732980</v>
      </c>
    </row>
    <row r="20" spans="1:5" ht="41.25" customHeight="1">
      <c r="A20" s="16" t="s">
        <v>102</v>
      </c>
      <c r="B20" s="101" t="s">
        <v>1084</v>
      </c>
      <c r="C20" s="101" t="s">
        <v>62</v>
      </c>
      <c r="D20" s="101" t="s">
        <v>1225</v>
      </c>
      <c r="E20" s="101">
        <v>260034517</v>
      </c>
    </row>
    <row r="21" spans="1:5" ht="28.5">
      <c r="A21" s="16" t="s">
        <v>100</v>
      </c>
      <c r="B21" s="101" t="s">
        <v>1085</v>
      </c>
      <c r="C21" s="101" t="s">
        <v>62</v>
      </c>
      <c r="D21" s="390">
        <v>6050074481</v>
      </c>
      <c r="E21" s="390">
        <v>385200060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78"/>
  <sheetViews>
    <sheetView tabSelected="1" view="pageBreakPreview" zoomScale="87" zoomScaleNormal="85" zoomScaleSheetLayoutView="87" workbookViewId="0" topLeftCell="A1">
      <pane xSplit="2" ySplit="5" topLeftCell="C1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4"/>
    </sheetView>
  </sheetViews>
  <sheetFormatPr defaultColWidth="9.140625" defaultRowHeight="12.75"/>
  <cols>
    <col min="1" max="1" width="6.140625" style="6" customWidth="1"/>
    <col min="2" max="2" width="37.7109375" style="6" customWidth="1"/>
    <col min="3" max="3" width="22.28125" style="8" customWidth="1"/>
    <col min="4" max="5" width="14.140625" style="39" customWidth="1"/>
    <col min="6" max="6" width="15.421875" style="39" customWidth="1"/>
    <col min="7" max="7" width="26.8515625" style="79" customWidth="1"/>
    <col min="8" max="8" width="22.00390625" style="279" customWidth="1"/>
    <col min="9" max="9" width="22.28125" style="298" customWidth="1"/>
    <col min="10" max="10" width="36.8515625" style="39" customWidth="1"/>
    <col min="11" max="11" width="16.00390625" style="35" customWidth="1"/>
    <col min="12" max="12" width="18.57421875" style="35" customWidth="1"/>
    <col min="13" max="13" width="20.28125" style="35" customWidth="1"/>
    <col min="14" max="14" width="27.00390625" style="35" customWidth="1"/>
    <col min="15" max="15" width="16.8515625" style="35" customWidth="1"/>
    <col min="16" max="16" width="14.421875" style="35" customWidth="1"/>
    <col min="17" max="17" width="14.8515625" style="35" customWidth="1"/>
    <col min="18" max="18" width="14.00390625" style="35" customWidth="1"/>
    <col min="19" max="19" width="12.00390625" style="35" customWidth="1"/>
    <col min="20" max="20" width="11.421875" style="35" customWidth="1"/>
    <col min="21" max="21" width="12.140625" style="35" customWidth="1"/>
    <col min="22" max="22" width="14.8515625" style="35" customWidth="1"/>
    <col min="23" max="23" width="12.57421875" style="35" customWidth="1"/>
    <col min="24" max="24" width="18.140625" style="35" customWidth="1"/>
    <col min="25" max="25" width="16.7109375" style="35" customWidth="1"/>
    <col min="26" max="81" width="9.140625" style="35" customWidth="1"/>
  </cols>
  <sheetData>
    <row r="1" spans="1:2" ht="12.75">
      <c r="A1" s="12" t="s">
        <v>73</v>
      </c>
      <c r="B1" s="12"/>
    </row>
    <row r="3" spans="1:81" s="89" customFormat="1" ht="48" customHeight="1">
      <c r="A3" s="396" t="s">
        <v>24</v>
      </c>
      <c r="B3" s="396" t="s">
        <v>25</v>
      </c>
      <c r="C3" s="396" t="s">
        <v>26</v>
      </c>
      <c r="D3" s="396" t="s">
        <v>32</v>
      </c>
      <c r="E3" s="396" t="s">
        <v>34</v>
      </c>
      <c r="F3" s="396" t="s">
        <v>27</v>
      </c>
      <c r="G3" s="397" t="s">
        <v>1168</v>
      </c>
      <c r="H3" s="397" t="s">
        <v>1169</v>
      </c>
      <c r="I3" s="405" t="s">
        <v>31</v>
      </c>
      <c r="J3" s="396" t="s">
        <v>5</v>
      </c>
      <c r="K3" s="391" t="s">
        <v>209</v>
      </c>
      <c r="L3" s="391"/>
      <c r="M3" s="391"/>
      <c r="N3" s="391" t="s">
        <v>213</v>
      </c>
      <c r="O3" s="392" t="s">
        <v>214</v>
      </c>
      <c r="P3" s="393" t="s">
        <v>1207</v>
      </c>
      <c r="Q3" s="393"/>
      <c r="R3" s="393"/>
      <c r="S3" s="393"/>
      <c r="T3" s="393"/>
      <c r="U3" s="393"/>
      <c r="V3" s="391" t="s">
        <v>215</v>
      </c>
      <c r="W3" s="391" t="s">
        <v>216</v>
      </c>
      <c r="X3" s="391" t="s">
        <v>217</v>
      </c>
      <c r="Y3" s="391" t="s">
        <v>218</v>
      </c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</row>
    <row r="4" spans="1:81" s="89" customFormat="1" ht="75" customHeight="1">
      <c r="A4" s="396"/>
      <c r="B4" s="396"/>
      <c r="C4" s="396"/>
      <c r="D4" s="396"/>
      <c r="E4" s="396"/>
      <c r="F4" s="396"/>
      <c r="G4" s="397"/>
      <c r="H4" s="397"/>
      <c r="I4" s="405"/>
      <c r="J4" s="396"/>
      <c r="K4" s="338" t="s">
        <v>210</v>
      </c>
      <c r="L4" s="338" t="s">
        <v>211</v>
      </c>
      <c r="M4" s="338" t="s">
        <v>212</v>
      </c>
      <c r="N4" s="391"/>
      <c r="O4" s="392"/>
      <c r="P4" s="113" t="s">
        <v>219</v>
      </c>
      <c r="Q4" s="113" t="s">
        <v>220</v>
      </c>
      <c r="R4" s="113" t="s">
        <v>221</v>
      </c>
      <c r="S4" s="113" t="s">
        <v>222</v>
      </c>
      <c r="T4" s="113" t="s">
        <v>223</v>
      </c>
      <c r="U4" s="113" t="s">
        <v>224</v>
      </c>
      <c r="V4" s="391"/>
      <c r="W4" s="391"/>
      <c r="X4" s="391"/>
      <c r="Y4" s="391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</row>
    <row r="5" spans="1:25" ht="13.5" customHeight="1">
      <c r="A5" s="398" t="s">
        <v>1162</v>
      </c>
      <c r="B5" s="398"/>
      <c r="C5" s="398"/>
      <c r="D5" s="398"/>
      <c r="E5" s="398"/>
      <c r="F5" s="398"/>
      <c r="G5" s="398"/>
      <c r="H5" s="398"/>
      <c r="I5" s="398"/>
      <c r="J5" s="398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</row>
    <row r="6" spans="1:81" s="14" customFormat="1" ht="27.75" customHeight="1">
      <c r="A6" s="1" t="s">
        <v>28</v>
      </c>
      <c r="B6" s="250" t="s">
        <v>580</v>
      </c>
      <c r="C6" s="133" t="s">
        <v>581</v>
      </c>
      <c r="D6" s="133" t="s">
        <v>582</v>
      </c>
      <c r="E6" s="133" t="s">
        <v>583</v>
      </c>
      <c r="F6" s="83" t="s">
        <v>584</v>
      </c>
      <c r="G6" s="251">
        <v>107795.7</v>
      </c>
      <c r="H6" s="280" t="s">
        <v>585</v>
      </c>
      <c r="I6" s="84" t="s">
        <v>842</v>
      </c>
      <c r="J6" s="83" t="s">
        <v>843</v>
      </c>
      <c r="K6" s="339" t="s">
        <v>897</v>
      </c>
      <c r="L6" s="340" t="s">
        <v>898</v>
      </c>
      <c r="M6" s="339" t="s">
        <v>899</v>
      </c>
      <c r="N6" s="14" t="s">
        <v>1194</v>
      </c>
      <c r="O6" s="339" t="s">
        <v>327</v>
      </c>
      <c r="P6" s="137" t="s">
        <v>887</v>
      </c>
      <c r="Q6" s="137" t="s">
        <v>887</v>
      </c>
      <c r="R6" s="137" t="s">
        <v>887</v>
      </c>
      <c r="S6" s="137" t="s">
        <v>887</v>
      </c>
      <c r="T6" s="137" t="s">
        <v>888</v>
      </c>
      <c r="U6" s="137" t="s">
        <v>887</v>
      </c>
      <c r="V6" s="271" t="s">
        <v>1005</v>
      </c>
      <c r="W6" s="341">
        <v>1</v>
      </c>
      <c r="X6" s="341" t="s">
        <v>327</v>
      </c>
      <c r="Y6" s="341" t="s">
        <v>327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</row>
    <row r="7" spans="1:81" s="14" customFormat="1" ht="27.75" customHeight="1">
      <c r="A7" s="1" t="s">
        <v>29</v>
      </c>
      <c r="B7" s="253" t="s">
        <v>586</v>
      </c>
      <c r="C7" s="132" t="s">
        <v>581</v>
      </c>
      <c r="D7" s="132" t="s">
        <v>94</v>
      </c>
      <c r="E7" s="132" t="s">
        <v>583</v>
      </c>
      <c r="F7" s="141" t="s">
        <v>584</v>
      </c>
      <c r="G7" s="254">
        <v>534000</v>
      </c>
      <c r="H7" s="322" t="s">
        <v>1166</v>
      </c>
      <c r="I7" s="84" t="s">
        <v>842</v>
      </c>
      <c r="J7" s="141" t="s">
        <v>1227</v>
      </c>
      <c r="K7" s="339" t="s">
        <v>900</v>
      </c>
      <c r="L7" s="340" t="s">
        <v>901</v>
      </c>
      <c r="M7" s="339" t="s">
        <v>902</v>
      </c>
      <c r="N7" s="14" t="s">
        <v>1194</v>
      </c>
      <c r="O7" s="339" t="s">
        <v>997</v>
      </c>
      <c r="P7" s="137" t="s">
        <v>887</v>
      </c>
      <c r="Q7" s="137" t="s">
        <v>887</v>
      </c>
      <c r="R7" s="137" t="s">
        <v>887</v>
      </c>
      <c r="S7" s="137" t="s">
        <v>889</v>
      </c>
      <c r="T7" s="137" t="s">
        <v>888</v>
      </c>
      <c r="U7" s="137" t="s">
        <v>890</v>
      </c>
      <c r="V7" s="271" t="s">
        <v>1006</v>
      </c>
      <c r="W7" s="342">
        <v>1</v>
      </c>
      <c r="X7" s="342" t="s">
        <v>327</v>
      </c>
      <c r="Y7" s="342" t="s">
        <v>327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81" s="14" customFormat="1" ht="27.75" customHeight="1">
      <c r="A8" s="1" t="s">
        <v>30</v>
      </c>
      <c r="B8" s="253" t="s">
        <v>587</v>
      </c>
      <c r="C8" s="133" t="s">
        <v>588</v>
      </c>
      <c r="D8" s="133" t="s">
        <v>582</v>
      </c>
      <c r="E8" s="133" t="s">
        <v>583</v>
      </c>
      <c r="F8" s="83">
        <v>1978</v>
      </c>
      <c r="G8" s="251">
        <v>10130</v>
      </c>
      <c r="H8" s="280" t="s">
        <v>585</v>
      </c>
      <c r="I8" s="84" t="s">
        <v>842</v>
      </c>
      <c r="J8" s="83" t="s">
        <v>844</v>
      </c>
      <c r="K8" s="339" t="s">
        <v>897</v>
      </c>
      <c r="L8" s="340" t="s">
        <v>903</v>
      </c>
      <c r="M8" s="339" t="s">
        <v>904</v>
      </c>
      <c r="N8" s="14" t="s">
        <v>1194</v>
      </c>
      <c r="O8" s="339" t="s">
        <v>327</v>
      </c>
      <c r="P8" s="137" t="s">
        <v>891</v>
      </c>
      <c r="Q8" s="137" t="s">
        <v>887</v>
      </c>
      <c r="R8" s="137" t="s">
        <v>892</v>
      </c>
      <c r="S8" s="137" t="s">
        <v>887</v>
      </c>
      <c r="T8" s="137" t="s">
        <v>888</v>
      </c>
      <c r="U8" s="137" t="s">
        <v>887</v>
      </c>
      <c r="V8" s="271" t="s">
        <v>1007</v>
      </c>
      <c r="W8" s="341">
        <v>1</v>
      </c>
      <c r="X8" s="341" t="s">
        <v>1063</v>
      </c>
      <c r="Y8" s="343" t="s">
        <v>327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</row>
    <row r="9" spans="1:81" s="14" customFormat="1" ht="27.75" customHeight="1">
      <c r="A9" s="1" t="s">
        <v>33</v>
      </c>
      <c r="B9" s="253" t="s">
        <v>587</v>
      </c>
      <c r="C9" s="133" t="s">
        <v>588</v>
      </c>
      <c r="D9" s="133" t="s">
        <v>582</v>
      </c>
      <c r="E9" s="133" t="s">
        <v>583</v>
      </c>
      <c r="F9" s="83">
        <v>1978</v>
      </c>
      <c r="G9" s="251">
        <v>10130</v>
      </c>
      <c r="H9" s="280" t="s">
        <v>585</v>
      </c>
      <c r="I9" s="84" t="s">
        <v>842</v>
      </c>
      <c r="J9" s="83" t="s">
        <v>844</v>
      </c>
      <c r="K9" s="339" t="s">
        <v>897</v>
      </c>
      <c r="L9" s="340" t="s">
        <v>903</v>
      </c>
      <c r="M9" s="339" t="s">
        <v>904</v>
      </c>
      <c r="N9" s="14" t="s">
        <v>1194</v>
      </c>
      <c r="O9" s="339" t="s">
        <v>327</v>
      </c>
      <c r="P9" s="137" t="s">
        <v>891</v>
      </c>
      <c r="Q9" s="137" t="s">
        <v>887</v>
      </c>
      <c r="R9" s="137" t="s">
        <v>892</v>
      </c>
      <c r="S9" s="137" t="s">
        <v>887</v>
      </c>
      <c r="T9" s="137" t="s">
        <v>888</v>
      </c>
      <c r="U9" s="137" t="s">
        <v>887</v>
      </c>
      <c r="V9" s="271" t="s">
        <v>1007</v>
      </c>
      <c r="W9" s="341">
        <v>1</v>
      </c>
      <c r="X9" s="341" t="s">
        <v>1063</v>
      </c>
      <c r="Y9" s="343" t="s">
        <v>327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</row>
    <row r="10" spans="1:81" s="14" customFormat="1" ht="27.75" customHeight="1">
      <c r="A10" s="1" t="s">
        <v>52</v>
      </c>
      <c r="B10" s="250" t="s">
        <v>587</v>
      </c>
      <c r="C10" s="133" t="s">
        <v>588</v>
      </c>
      <c r="D10" s="133" t="s">
        <v>582</v>
      </c>
      <c r="E10" s="133" t="s">
        <v>583</v>
      </c>
      <c r="F10" s="83">
        <v>1978</v>
      </c>
      <c r="G10" s="251">
        <v>10130</v>
      </c>
      <c r="H10" s="280" t="s">
        <v>585</v>
      </c>
      <c r="I10" s="84" t="s">
        <v>842</v>
      </c>
      <c r="J10" s="83" t="s">
        <v>844</v>
      </c>
      <c r="K10" s="339" t="s">
        <v>905</v>
      </c>
      <c r="L10" s="340" t="s">
        <v>906</v>
      </c>
      <c r="M10" s="339" t="s">
        <v>904</v>
      </c>
      <c r="N10" s="14" t="s">
        <v>1194</v>
      </c>
      <c r="O10" s="339" t="s">
        <v>327</v>
      </c>
      <c r="P10" s="137" t="s">
        <v>891</v>
      </c>
      <c r="Q10" s="137" t="s">
        <v>887</v>
      </c>
      <c r="R10" s="137" t="s">
        <v>892</v>
      </c>
      <c r="S10" s="137" t="s">
        <v>887</v>
      </c>
      <c r="T10" s="137" t="s">
        <v>888</v>
      </c>
      <c r="U10" s="137" t="s">
        <v>887</v>
      </c>
      <c r="V10" s="271" t="s">
        <v>1007</v>
      </c>
      <c r="W10" s="341">
        <v>1</v>
      </c>
      <c r="X10" s="341" t="s">
        <v>1063</v>
      </c>
      <c r="Y10" s="343" t="s">
        <v>327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</row>
    <row r="11" spans="1:81" s="14" customFormat="1" ht="27.75" customHeight="1">
      <c r="A11" s="1" t="s">
        <v>107</v>
      </c>
      <c r="B11" s="250" t="s">
        <v>589</v>
      </c>
      <c r="C11" s="133" t="s">
        <v>588</v>
      </c>
      <c r="D11" s="133" t="s">
        <v>582</v>
      </c>
      <c r="E11" s="133" t="s">
        <v>583</v>
      </c>
      <c r="F11" s="83"/>
      <c r="G11" s="251">
        <v>6000</v>
      </c>
      <c r="H11" s="280" t="s">
        <v>585</v>
      </c>
      <c r="I11" s="84" t="s">
        <v>842</v>
      </c>
      <c r="J11" s="83" t="s">
        <v>1260</v>
      </c>
      <c r="K11" s="339" t="s">
        <v>907</v>
      </c>
      <c r="L11" s="340" t="s">
        <v>908</v>
      </c>
      <c r="M11" s="339" t="s">
        <v>909</v>
      </c>
      <c r="N11" s="14" t="s">
        <v>1194</v>
      </c>
      <c r="O11" s="339" t="s">
        <v>327</v>
      </c>
      <c r="P11" s="137" t="s">
        <v>887</v>
      </c>
      <c r="Q11" s="137" t="s">
        <v>887</v>
      </c>
      <c r="R11" s="137" t="s">
        <v>892</v>
      </c>
      <c r="S11" s="137" t="s">
        <v>887</v>
      </c>
      <c r="T11" s="137" t="s">
        <v>888</v>
      </c>
      <c r="U11" s="137" t="s">
        <v>887</v>
      </c>
      <c r="V11" s="271" t="s">
        <v>1008</v>
      </c>
      <c r="W11" s="341">
        <v>1</v>
      </c>
      <c r="X11" s="341" t="s">
        <v>327</v>
      </c>
      <c r="Y11" s="343" t="s">
        <v>327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</row>
    <row r="12" spans="1:81" s="14" customFormat="1" ht="27.75" customHeight="1">
      <c r="A12" s="1" t="s">
        <v>108</v>
      </c>
      <c r="B12" s="250" t="s">
        <v>590</v>
      </c>
      <c r="C12" s="133" t="s">
        <v>588</v>
      </c>
      <c r="D12" s="133" t="s">
        <v>582</v>
      </c>
      <c r="E12" s="133" t="s">
        <v>583</v>
      </c>
      <c r="F12" s="83">
        <v>2009</v>
      </c>
      <c r="G12" s="251">
        <v>49475.88</v>
      </c>
      <c r="H12" s="280" t="s">
        <v>585</v>
      </c>
      <c r="I12" s="84" t="s">
        <v>842</v>
      </c>
      <c r="J12" s="83" t="s">
        <v>846</v>
      </c>
      <c r="K12" s="339" t="s">
        <v>897</v>
      </c>
      <c r="L12" s="340" t="s">
        <v>903</v>
      </c>
      <c r="M12" s="339" t="s">
        <v>902</v>
      </c>
      <c r="N12" s="14" t="s">
        <v>1194</v>
      </c>
      <c r="O12" s="339" t="s">
        <v>326</v>
      </c>
      <c r="P12" s="137" t="s">
        <v>891</v>
      </c>
      <c r="Q12" s="137" t="s">
        <v>887</v>
      </c>
      <c r="R12" s="137" t="s">
        <v>892</v>
      </c>
      <c r="S12" s="137" t="s">
        <v>887</v>
      </c>
      <c r="T12" s="137" t="s">
        <v>888</v>
      </c>
      <c r="U12" s="137" t="s">
        <v>887</v>
      </c>
      <c r="V12" s="271" t="s">
        <v>1009</v>
      </c>
      <c r="W12" s="341">
        <v>1</v>
      </c>
      <c r="X12" s="341" t="s">
        <v>327</v>
      </c>
      <c r="Y12" s="343" t="s">
        <v>327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</row>
    <row r="13" spans="1:81" s="14" customFormat="1" ht="27.75" customHeight="1">
      <c r="A13" s="1" t="s">
        <v>109</v>
      </c>
      <c r="B13" s="250" t="s">
        <v>591</v>
      </c>
      <c r="C13" s="133" t="s">
        <v>588</v>
      </c>
      <c r="D13" s="133" t="s">
        <v>582</v>
      </c>
      <c r="E13" s="133" t="s">
        <v>583</v>
      </c>
      <c r="F13" s="83">
        <v>2009</v>
      </c>
      <c r="G13" s="251">
        <v>94437.11</v>
      </c>
      <c r="H13" s="280" t="s">
        <v>585</v>
      </c>
      <c r="I13" s="84" t="s">
        <v>842</v>
      </c>
      <c r="J13" s="83" t="s">
        <v>847</v>
      </c>
      <c r="K13" s="339" t="s">
        <v>897</v>
      </c>
      <c r="L13" s="340"/>
      <c r="M13" s="339" t="s">
        <v>910</v>
      </c>
      <c r="N13" s="14" t="s">
        <v>1194</v>
      </c>
      <c r="O13" s="339" t="s">
        <v>326</v>
      </c>
      <c r="P13" s="137" t="s">
        <v>891</v>
      </c>
      <c r="Q13" s="137" t="s">
        <v>887</v>
      </c>
      <c r="R13" s="137" t="s">
        <v>887</v>
      </c>
      <c r="S13" s="137" t="s">
        <v>887</v>
      </c>
      <c r="T13" s="137" t="s">
        <v>888</v>
      </c>
      <c r="U13" s="137" t="s">
        <v>887</v>
      </c>
      <c r="V13" s="271" t="s">
        <v>1010</v>
      </c>
      <c r="W13" s="341">
        <v>1</v>
      </c>
      <c r="X13" s="341" t="s">
        <v>1064</v>
      </c>
      <c r="Y13" s="343" t="s">
        <v>327</v>
      </c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</row>
    <row r="14" spans="1:81" s="14" customFormat="1" ht="27.75" customHeight="1">
      <c r="A14" s="1" t="s">
        <v>110</v>
      </c>
      <c r="B14" s="250" t="s">
        <v>592</v>
      </c>
      <c r="C14" s="133" t="s">
        <v>588</v>
      </c>
      <c r="D14" s="133" t="s">
        <v>582</v>
      </c>
      <c r="E14" s="133" t="s">
        <v>583</v>
      </c>
      <c r="F14" s="83"/>
      <c r="G14" s="251">
        <v>432.7</v>
      </c>
      <c r="H14" s="280" t="s">
        <v>585</v>
      </c>
      <c r="I14" s="84" t="s">
        <v>842</v>
      </c>
      <c r="J14" s="83" t="s">
        <v>848</v>
      </c>
      <c r="K14" s="339" t="s">
        <v>897</v>
      </c>
      <c r="L14" s="340" t="s">
        <v>903</v>
      </c>
      <c r="M14" s="339" t="s">
        <v>911</v>
      </c>
      <c r="N14" s="14" t="s">
        <v>1194</v>
      </c>
      <c r="O14" s="339" t="s">
        <v>327</v>
      </c>
      <c r="P14" s="137" t="s">
        <v>887</v>
      </c>
      <c r="Q14" s="137" t="s">
        <v>887</v>
      </c>
      <c r="R14" s="137" t="s">
        <v>892</v>
      </c>
      <c r="S14" s="137" t="s">
        <v>887</v>
      </c>
      <c r="T14" s="137" t="s">
        <v>888</v>
      </c>
      <c r="U14" s="137" t="s">
        <v>887</v>
      </c>
      <c r="V14" s="271" t="s">
        <v>1011</v>
      </c>
      <c r="W14" s="341">
        <v>1</v>
      </c>
      <c r="X14" s="341" t="s">
        <v>327</v>
      </c>
      <c r="Y14" s="343" t="s">
        <v>327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</row>
    <row r="15" spans="1:81" s="14" customFormat="1" ht="27.75" customHeight="1">
      <c r="A15" s="1" t="s">
        <v>111</v>
      </c>
      <c r="B15" s="250" t="s">
        <v>593</v>
      </c>
      <c r="C15" s="133" t="s">
        <v>588</v>
      </c>
      <c r="D15" s="133" t="s">
        <v>582</v>
      </c>
      <c r="E15" s="133" t="s">
        <v>583</v>
      </c>
      <c r="F15" s="83" t="s">
        <v>584</v>
      </c>
      <c r="G15" s="251">
        <v>12762.2</v>
      </c>
      <c r="H15" s="280" t="s">
        <v>585</v>
      </c>
      <c r="I15" s="84" t="s">
        <v>842</v>
      </c>
      <c r="J15" s="83" t="s">
        <v>1239</v>
      </c>
      <c r="K15" s="339" t="s">
        <v>897</v>
      </c>
      <c r="L15" s="340" t="s">
        <v>898</v>
      </c>
      <c r="M15" s="339" t="s">
        <v>912</v>
      </c>
      <c r="N15" s="14" t="s">
        <v>1194</v>
      </c>
      <c r="O15" s="339" t="s">
        <v>327</v>
      </c>
      <c r="P15" s="137" t="s">
        <v>887</v>
      </c>
      <c r="Q15" s="137" t="s">
        <v>887</v>
      </c>
      <c r="R15" s="137" t="s">
        <v>887</v>
      </c>
      <c r="S15" s="137" t="s">
        <v>887</v>
      </c>
      <c r="T15" s="137" t="s">
        <v>888</v>
      </c>
      <c r="U15" s="137" t="s">
        <v>887</v>
      </c>
      <c r="V15" s="271" t="s">
        <v>1012</v>
      </c>
      <c r="W15" s="341">
        <v>1</v>
      </c>
      <c r="X15" s="341" t="s">
        <v>327</v>
      </c>
      <c r="Y15" s="343" t="s">
        <v>327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</row>
    <row r="16" spans="1:81" s="14" customFormat="1" ht="27.75" customHeight="1">
      <c r="A16" s="1" t="s">
        <v>112</v>
      </c>
      <c r="B16" s="250" t="s">
        <v>594</v>
      </c>
      <c r="C16" s="133" t="s">
        <v>595</v>
      </c>
      <c r="D16" s="133" t="s">
        <v>582</v>
      </c>
      <c r="E16" s="133" t="s">
        <v>583</v>
      </c>
      <c r="F16" s="83" t="s">
        <v>584</v>
      </c>
      <c r="G16" s="251">
        <v>96352.8</v>
      </c>
      <c r="H16" s="280" t="s">
        <v>585</v>
      </c>
      <c r="I16" s="84" t="s">
        <v>842</v>
      </c>
      <c r="J16" s="83" t="s">
        <v>1239</v>
      </c>
      <c r="K16" s="339" t="s">
        <v>897</v>
      </c>
      <c r="L16" s="340" t="s">
        <v>913</v>
      </c>
      <c r="M16" s="339" t="s">
        <v>914</v>
      </c>
      <c r="N16" s="14" t="s">
        <v>1194</v>
      </c>
      <c r="O16" s="339" t="s">
        <v>327</v>
      </c>
      <c r="P16" s="137" t="s">
        <v>887</v>
      </c>
      <c r="Q16" s="137" t="s">
        <v>887</v>
      </c>
      <c r="R16" s="137" t="s">
        <v>887</v>
      </c>
      <c r="S16" s="137" t="s">
        <v>887</v>
      </c>
      <c r="T16" s="137" t="s">
        <v>888</v>
      </c>
      <c r="U16" s="137" t="s">
        <v>887</v>
      </c>
      <c r="V16" s="271" t="s">
        <v>1013</v>
      </c>
      <c r="W16" s="341">
        <v>1</v>
      </c>
      <c r="X16" s="341" t="s">
        <v>327</v>
      </c>
      <c r="Y16" s="343" t="s">
        <v>327</v>
      </c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</row>
    <row r="17" spans="1:81" s="14" customFormat="1" ht="27.75" customHeight="1">
      <c r="A17" s="1" t="s">
        <v>113</v>
      </c>
      <c r="B17" s="250" t="s">
        <v>596</v>
      </c>
      <c r="C17" s="133" t="s">
        <v>597</v>
      </c>
      <c r="D17" s="133" t="s">
        <v>582</v>
      </c>
      <c r="E17" s="133" t="s">
        <v>583</v>
      </c>
      <c r="F17" s="83">
        <v>1977</v>
      </c>
      <c r="G17" s="281">
        <v>5100000</v>
      </c>
      <c r="H17" s="271" t="s">
        <v>340</v>
      </c>
      <c r="I17" s="84" t="s">
        <v>849</v>
      </c>
      <c r="J17" s="83" t="s">
        <v>1240</v>
      </c>
      <c r="K17" s="339" t="s">
        <v>897</v>
      </c>
      <c r="L17" s="340" t="s">
        <v>903</v>
      </c>
      <c r="M17" s="339" t="s">
        <v>904</v>
      </c>
      <c r="N17" s="14" t="s">
        <v>1194</v>
      </c>
      <c r="O17" s="339" t="s">
        <v>326</v>
      </c>
      <c r="P17" s="137" t="s">
        <v>887</v>
      </c>
      <c r="Q17" s="137" t="s">
        <v>887</v>
      </c>
      <c r="R17" s="137" t="s">
        <v>887</v>
      </c>
      <c r="S17" s="137" t="s">
        <v>887</v>
      </c>
      <c r="T17" s="137" t="s">
        <v>888</v>
      </c>
      <c r="U17" s="137" t="s">
        <v>887</v>
      </c>
      <c r="V17" s="271" t="s">
        <v>1014</v>
      </c>
      <c r="W17" s="341">
        <v>3</v>
      </c>
      <c r="X17" s="341" t="s">
        <v>326</v>
      </c>
      <c r="Y17" s="343" t="s">
        <v>327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</row>
    <row r="18" spans="1:81" s="14" customFormat="1" ht="27.75" customHeight="1">
      <c r="A18" s="1" t="s">
        <v>114</v>
      </c>
      <c r="B18" s="250" t="s">
        <v>1208</v>
      </c>
      <c r="C18" s="133" t="s">
        <v>597</v>
      </c>
      <c r="D18" s="133" t="s">
        <v>582</v>
      </c>
      <c r="E18" s="133" t="s">
        <v>583</v>
      </c>
      <c r="F18" s="83">
        <v>1992</v>
      </c>
      <c r="G18" s="281">
        <v>4590000</v>
      </c>
      <c r="H18" s="271" t="s">
        <v>340</v>
      </c>
      <c r="I18" s="84" t="s">
        <v>195</v>
      </c>
      <c r="J18" s="83" t="s">
        <v>1240</v>
      </c>
      <c r="K18" s="339" t="s">
        <v>897</v>
      </c>
      <c r="L18" s="340" t="s">
        <v>903</v>
      </c>
      <c r="M18" s="339" t="s">
        <v>904</v>
      </c>
      <c r="N18" s="14" t="s">
        <v>1194</v>
      </c>
      <c r="O18" s="344" t="s">
        <v>326</v>
      </c>
      <c r="P18" s="137" t="s">
        <v>887</v>
      </c>
      <c r="Q18" s="137" t="s">
        <v>887</v>
      </c>
      <c r="R18" s="137" t="s">
        <v>887</v>
      </c>
      <c r="S18" s="137" t="s">
        <v>887</v>
      </c>
      <c r="T18" s="137" t="s">
        <v>888</v>
      </c>
      <c r="U18" s="137" t="s">
        <v>887</v>
      </c>
      <c r="V18" s="271" t="s">
        <v>1015</v>
      </c>
      <c r="W18" s="341">
        <v>4</v>
      </c>
      <c r="X18" s="341" t="s">
        <v>326</v>
      </c>
      <c r="Y18" s="343" t="s">
        <v>327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</row>
    <row r="19" spans="1:81" s="14" customFormat="1" ht="27.75" customHeight="1">
      <c r="A19" s="1" t="s">
        <v>115</v>
      </c>
      <c r="B19" s="250" t="s">
        <v>598</v>
      </c>
      <c r="C19" s="133" t="s">
        <v>597</v>
      </c>
      <c r="D19" s="133" t="s">
        <v>582</v>
      </c>
      <c r="E19" s="133" t="s">
        <v>583</v>
      </c>
      <c r="F19" s="257" t="s">
        <v>599</v>
      </c>
      <c r="G19" s="256">
        <v>1324000</v>
      </c>
      <c r="H19" s="322" t="s">
        <v>1166</v>
      </c>
      <c r="I19" s="84" t="s">
        <v>850</v>
      </c>
      <c r="J19" s="83" t="s">
        <v>1241</v>
      </c>
      <c r="K19" s="339" t="s">
        <v>897</v>
      </c>
      <c r="L19" s="340" t="s">
        <v>898</v>
      </c>
      <c r="M19" s="339" t="s">
        <v>915</v>
      </c>
      <c r="N19" s="14" t="s">
        <v>1194</v>
      </c>
      <c r="O19" s="344" t="s">
        <v>326</v>
      </c>
      <c r="P19" s="137" t="s">
        <v>887</v>
      </c>
      <c r="Q19" s="137" t="s">
        <v>887</v>
      </c>
      <c r="R19" s="137" t="s">
        <v>887</v>
      </c>
      <c r="S19" s="137" t="s">
        <v>887</v>
      </c>
      <c r="T19" s="137" t="s">
        <v>888</v>
      </c>
      <c r="U19" s="137" t="s">
        <v>887</v>
      </c>
      <c r="V19" s="271" t="s">
        <v>1016</v>
      </c>
      <c r="W19" s="341" t="s">
        <v>1065</v>
      </c>
      <c r="X19" s="341" t="s">
        <v>1066</v>
      </c>
      <c r="Y19" s="343" t="s">
        <v>327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</row>
    <row r="20" spans="1:81" s="14" customFormat="1" ht="27.75" customHeight="1">
      <c r="A20" s="1" t="s">
        <v>116</v>
      </c>
      <c r="B20" s="250" t="s">
        <v>600</v>
      </c>
      <c r="C20" s="133" t="s">
        <v>597</v>
      </c>
      <c r="D20" s="133" t="s">
        <v>582</v>
      </c>
      <c r="E20" s="133" t="s">
        <v>583</v>
      </c>
      <c r="F20" s="83"/>
      <c r="G20" s="256">
        <v>908000</v>
      </c>
      <c r="H20" s="322" t="s">
        <v>1166</v>
      </c>
      <c r="I20" s="84" t="s">
        <v>851</v>
      </c>
      <c r="J20" s="83" t="s">
        <v>1242</v>
      </c>
      <c r="K20" s="339" t="s">
        <v>897</v>
      </c>
      <c r="L20" s="340" t="s">
        <v>903</v>
      </c>
      <c r="M20" s="339" t="s">
        <v>910</v>
      </c>
      <c r="N20" s="271" t="s">
        <v>1196</v>
      </c>
      <c r="O20" s="344" t="s">
        <v>326</v>
      </c>
      <c r="P20" s="137" t="s">
        <v>887</v>
      </c>
      <c r="Q20" s="137" t="s">
        <v>887</v>
      </c>
      <c r="R20" s="137" t="s">
        <v>887</v>
      </c>
      <c r="S20" s="137" t="s">
        <v>887</v>
      </c>
      <c r="T20" s="137" t="s">
        <v>888</v>
      </c>
      <c r="U20" s="137" t="s">
        <v>887</v>
      </c>
      <c r="V20" s="271" t="s">
        <v>1017</v>
      </c>
      <c r="W20" s="341">
        <v>2</v>
      </c>
      <c r="X20" s="341" t="s">
        <v>327</v>
      </c>
      <c r="Y20" s="343" t="s">
        <v>327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</row>
    <row r="21" spans="1:81" s="14" customFormat="1" ht="27.75" customHeight="1">
      <c r="A21" s="1" t="s">
        <v>117</v>
      </c>
      <c r="B21" s="250" t="s">
        <v>601</v>
      </c>
      <c r="C21" s="133" t="s">
        <v>597</v>
      </c>
      <c r="D21" s="133" t="s">
        <v>582</v>
      </c>
      <c r="E21" s="133" t="s">
        <v>583</v>
      </c>
      <c r="F21" s="83" t="s">
        <v>602</v>
      </c>
      <c r="G21" s="258">
        <v>1378000</v>
      </c>
      <c r="H21" s="322" t="s">
        <v>1166</v>
      </c>
      <c r="I21" s="84" t="s">
        <v>850</v>
      </c>
      <c r="J21" s="83" t="s">
        <v>1239</v>
      </c>
      <c r="K21" s="339" t="s">
        <v>897</v>
      </c>
      <c r="L21" s="340" t="s">
        <v>903</v>
      </c>
      <c r="M21" s="339" t="s">
        <v>911</v>
      </c>
      <c r="N21" s="14" t="s">
        <v>1194</v>
      </c>
      <c r="O21" s="344" t="s">
        <v>326</v>
      </c>
      <c r="P21" s="137" t="s">
        <v>887</v>
      </c>
      <c r="Q21" s="137" t="s">
        <v>887</v>
      </c>
      <c r="R21" s="137" t="s">
        <v>887</v>
      </c>
      <c r="S21" s="137" t="s">
        <v>887</v>
      </c>
      <c r="T21" s="137" t="s">
        <v>888</v>
      </c>
      <c r="U21" s="137" t="s">
        <v>887</v>
      </c>
      <c r="V21" s="271" t="s">
        <v>1018</v>
      </c>
      <c r="W21" s="341">
        <v>3</v>
      </c>
      <c r="X21" s="341" t="s">
        <v>326</v>
      </c>
      <c r="Y21" s="343" t="s">
        <v>327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</row>
    <row r="22" spans="1:81" s="14" customFormat="1" ht="27.75" customHeight="1">
      <c r="A22" s="1" t="s">
        <v>118</v>
      </c>
      <c r="B22" s="250" t="s">
        <v>603</v>
      </c>
      <c r="C22" s="133" t="s">
        <v>604</v>
      </c>
      <c r="D22" s="133" t="s">
        <v>582</v>
      </c>
      <c r="E22" s="133" t="s">
        <v>583</v>
      </c>
      <c r="F22" s="83">
        <v>2004</v>
      </c>
      <c r="G22" s="251">
        <v>1711716.9</v>
      </c>
      <c r="H22" s="280" t="s">
        <v>585</v>
      </c>
      <c r="I22" s="84" t="s">
        <v>842</v>
      </c>
      <c r="J22" s="83" t="s">
        <v>1238</v>
      </c>
      <c r="K22" s="339" t="s">
        <v>897</v>
      </c>
      <c r="L22" s="340" t="s">
        <v>903</v>
      </c>
      <c r="M22" s="339" t="s">
        <v>911</v>
      </c>
      <c r="N22" s="14" t="s">
        <v>1194</v>
      </c>
      <c r="O22" s="344" t="s">
        <v>326</v>
      </c>
      <c r="P22" s="137" t="s">
        <v>891</v>
      </c>
      <c r="Q22" s="137" t="s">
        <v>891</v>
      </c>
      <c r="R22" s="137" t="s">
        <v>891</v>
      </c>
      <c r="S22" s="137" t="s">
        <v>891</v>
      </c>
      <c r="T22" s="137" t="s">
        <v>888</v>
      </c>
      <c r="U22" s="137" t="s">
        <v>891</v>
      </c>
      <c r="V22" s="271" t="s">
        <v>1019</v>
      </c>
      <c r="W22" s="341">
        <v>2</v>
      </c>
      <c r="X22" s="341" t="s">
        <v>326</v>
      </c>
      <c r="Y22" s="343" t="s">
        <v>327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</row>
    <row r="23" spans="1:81" s="14" customFormat="1" ht="27.75" customHeight="1">
      <c r="A23" s="1" t="s">
        <v>119</v>
      </c>
      <c r="B23" s="250" t="s">
        <v>605</v>
      </c>
      <c r="C23" s="133" t="s">
        <v>606</v>
      </c>
      <c r="D23" s="133" t="s">
        <v>582</v>
      </c>
      <c r="E23" s="133" t="s">
        <v>583</v>
      </c>
      <c r="F23" s="83"/>
      <c r="G23" s="251">
        <v>799107.68</v>
      </c>
      <c r="H23" s="280" t="s">
        <v>585</v>
      </c>
      <c r="I23" s="84" t="s">
        <v>842</v>
      </c>
      <c r="J23" s="83" t="s">
        <v>1206</v>
      </c>
      <c r="K23" s="339" t="s">
        <v>916</v>
      </c>
      <c r="L23" s="340" t="s">
        <v>903</v>
      </c>
      <c r="M23" s="345" t="s">
        <v>917</v>
      </c>
      <c r="N23" s="14" t="s">
        <v>1194</v>
      </c>
      <c r="O23" s="346" t="s">
        <v>326</v>
      </c>
      <c r="P23" s="137" t="s">
        <v>891</v>
      </c>
      <c r="Q23" s="137" t="s">
        <v>891</v>
      </c>
      <c r="R23" s="137" t="s">
        <v>891</v>
      </c>
      <c r="S23" s="137" t="s">
        <v>891</v>
      </c>
      <c r="T23" s="137" t="s">
        <v>888</v>
      </c>
      <c r="U23" s="137" t="s">
        <v>891</v>
      </c>
      <c r="V23" s="271" t="s">
        <v>1020</v>
      </c>
      <c r="W23" s="346">
        <v>2</v>
      </c>
      <c r="X23" s="342" t="s">
        <v>1067</v>
      </c>
      <c r="Y23" s="347" t="s">
        <v>327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</row>
    <row r="24" spans="1:81" s="14" customFormat="1" ht="27.75" customHeight="1">
      <c r="A24" s="1" t="s">
        <v>120</v>
      </c>
      <c r="B24" s="250" t="s">
        <v>607</v>
      </c>
      <c r="C24" s="133" t="s">
        <v>608</v>
      </c>
      <c r="D24" s="133" t="s">
        <v>582</v>
      </c>
      <c r="E24" s="133" t="s">
        <v>583</v>
      </c>
      <c r="F24" s="83">
        <v>1964</v>
      </c>
      <c r="G24" s="251">
        <v>38864</v>
      </c>
      <c r="H24" s="280" t="s">
        <v>585</v>
      </c>
      <c r="I24" s="264" t="s">
        <v>842</v>
      </c>
      <c r="J24" s="83" t="s">
        <v>1237</v>
      </c>
      <c r="K24" s="339" t="s">
        <v>897</v>
      </c>
      <c r="L24" s="340" t="s">
        <v>903</v>
      </c>
      <c r="M24" s="339" t="s">
        <v>918</v>
      </c>
      <c r="N24" s="271" t="s">
        <v>1195</v>
      </c>
      <c r="O24" s="344" t="s">
        <v>327</v>
      </c>
      <c r="P24" s="137" t="s">
        <v>893</v>
      </c>
      <c r="Q24" s="137" t="s">
        <v>893</v>
      </c>
      <c r="R24" s="137" t="s">
        <v>893</v>
      </c>
      <c r="S24" s="137" t="s">
        <v>893</v>
      </c>
      <c r="T24" s="137" t="s">
        <v>888</v>
      </c>
      <c r="U24" s="137" t="s">
        <v>893</v>
      </c>
      <c r="V24" s="271" t="s">
        <v>1021</v>
      </c>
      <c r="W24" s="341">
        <v>1</v>
      </c>
      <c r="X24" s="341" t="s">
        <v>327</v>
      </c>
      <c r="Y24" s="343" t="s">
        <v>327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</row>
    <row r="25" spans="1:81" s="14" customFormat="1" ht="27.75" customHeight="1">
      <c r="A25" s="1" t="s">
        <v>121</v>
      </c>
      <c r="B25" s="250" t="s">
        <v>609</v>
      </c>
      <c r="C25" s="133" t="s">
        <v>610</v>
      </c>
      <c r="D25" s="133" t="s">
        <v>582</v>
      </c>
      <c r="E25" s="133" t="s">
        <v>583</v>
      </c>
      <c r="F25" s="83">
        <v>1976</v>
      </c>
      <c r="G25" s="251">
        <v>5552</v>
      </c>
      <c r="H25" s="280" t="s">
        <v>585</v>
      </c>
      <c r="I25" s="264" t="s">
        <v>842</v>
      </c>
      <c r="J25" s="83" t="s">
        <v>1236</v>
      </c>
      <c r="K25" s="339" t="s">
        <v>897</v>
      </c>
      <c r="L25" s="340" t="s">
        <v>903</v>
      </c>
      <c r="M25" s="339" t="s">
        <v>919</v>
      </c>
      <c r="N25" s="271" t="s">
        <v>1175</v>
      </c>
      <c r="O25" s="344" t="s">
        <v>326</v>
      </c>
      <c r="P25" s="137" t="s">
        <v>887</v>
      </c>
      <c r="Q25" s="137" t="s">
        <v>887</v>
      </c>
      <c r="R25" s="137" t="s">
        <v>887</v>
      </c>
      <c r="S25" s="137" t="s">
        <v>887</v>
      </c>
      <c r="T25" s="137" t="s">
        <v>888</v>
      </c>
      <c r="U25" s="137" t="s">
        <v>887</v>
      </c>
      <c r="V25" s="271" t="s">
        <v>1022</v>
      </c>
      <c r="W25" s="341">
        <v>1</v>
      </c>
      <c r="X25" s="341" t="s">
        <v>326</v>
      </c>
      <c r="Y25" s="343" t="s">
        <v>327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</row>
    <row r="26" spans="1:81" s="14" customFormat="1" ht="27.75" customHeight="1">
      <c r="A26" s="1" t="s">
        <v>122</v>
      </c>
      <c r="B26" s="250" t="s">
        <v>611</v>
      </c>
      <c r="C26" s="133" t="s">
        <v>606</v>
      </c>
      <c r="D26" s="133" t="s">
        <v>582</v>
      </c>
      <c r="E26" s="133" t="s">
        <v>583</v>
      </c>
      <c r="F26" s="83"/>
      <c r="G26" s="251">
        <v>15000</v>
      </c>
      <c r="H26" s="280" t="s">
        <v>585</v>
      </c>
      <c r="I26" s="264" t="s">
        <v>842</v>
      </c>
      <c r="J26" s="83" t="s">
        <v>1235</v>
      </c>
      <c r="K26" s="339" t="s">
        <v>920</v>
      </c>
      <c r="L26" s="340" t="s">
        <v>903</v>
      </c>
      <c r="M26" s="339" t="s">
        <v>921</v>
      </c>
      <c r="N26" s="14" t="s">
        <v>1194</v>
      </c>
      <c r="O26" s="344" t="s">
        <v>326</v>
      </c>
      <c r="P26" s="137" t="s">
        <v>887</v>
      </c>
      <c r="Q26" s="137" t="s">
        <v>887</v>
      </c>
      <c r="R26" s="137" t="s">
        <v>887</v>
      </c>
      <c r="S26" s="137" t="s">
        <v>887</v>
      </c>
      <c r="T26" s="137" t="s">
        <v>888</v>
      </c>
      <c r="U26" s="137" t="s">
        <v>887</v>
      </c>
      <c r="V26" s="271" t="s">
        <v>1023</v>
      </c>
      <c r="W26" s="341">
        <v>1</v>
      </c>
      <c r="X26" s="341" t="s">
        <v>327</v>
      </c>
      <c r="Y26" s="343" t="s">
        <v>327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</row>
    <row r="27" spans="1:81" s="14" customFormat="1" ht="27.75" customHeight="1">
      <c r="A27" s="1" t="s">
        <v>123</v>
      </c>
      <c r="B27" s="250" t="s">
        <v>612</v>
      </c>
      <c r="C27" s="133" t="s">
        <v>606</v>
      </c>
      <c r="D27" s="133" t="s">
        <v>582</v>
      </c>
      <c r="E27" s="133" t="s">
        <v>583</v>
      </c>
      <c r="F27" s="83"/>
      <c r="G27" s="258">
        <v>437000</v>
      </c>
      <c r="H27" s="322" t="s">
        <v>1166</v>
      </c>
      <c r="I27" s="264" t="s">
        <v>842</v>
      </c>
      <c r="J27" s="83" t="s">
        <v>1234</v>
      </c>
      <c r="K27" s="339" t="s">
        <v>897</v>
      </c>
      <c r="L27" s="340" t="s">
        <v>903</v>
      </c>
      <c r="M27" s="339" t="s">
        <v>902</v>
      </c>
      <c r="N27" s="14" t="s">
        <v>1194</v>
      </c>
      <c r="O27" s="339" t="s">
        <v>326</v>
      </c>
      <c r="P27" s="137" t="s">
        <v>891</v>
      </c>
      <c r="Q27" s="137" t="s">
        <v>892</v>
      </c>
      <c r="R27" s="137" t="s">
        <v>887</v>
      </c>
      <c r="S27" s="137" t="s">
        <v>887</v>
      </c>
      <c r="T27" s="137" t="s">
        <v>888</v>
      </c>
      <c r="U27" s="137" t="s">
        <v>887</v>
      </c>
      <c r="V27" s="271" t="s">
        <v>1024</v>
      </c>
      <c r="W27" s="346">
        <v>1</v>
      </c>
      <c r="X27" s="346" t="s">
        <v>327</v>
      </c>
      <c r="Y27" s="343" t="s">
        <v>327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</row>
    <row r="28" spans="1:81" s="14" customFormat="1" ht="27.75" customHeight="1">
      <c r="A28" s="1" t="s">
        <v>124</v>
      </c>
      <c r="B28" s="250" t="s">
        <v>613</v>
      </c>
      <c r="C28" s="133" t="s">
        <v>606</v>
      </c>
      <c r="D28" s="133" t="s">
        <v>582</v>
      </c>
      <c r="E28" s="133" t="s">
        <v>583</v>
      </c>
      <c r="F28" s="83">
        <v>1971</v>
      </c>
      <c r="G28" s="251">
        <v>23552</v>
      </c>
      <c r="H28" s="280" t="s">
        <v>585</v>
      </c>
      <c r="I28" s="264" t="s">
        <v>842</v>
      </c>
      <c r="J28" s="83" t="s">
        <v>1233</v>
      </c>
      <c r="K28" s="339" t="s">
        <v>897</v>
      </c>
      <c r="L28" s="340" t="s">
        <v>903</v>
      </c>
      <c r="M28" s="339" t="s">
        <v>915</v>
      </c>
      <c r="N28" s="14" t="s">
        <v>1194</v>
      </c>
      <c r="O28" s="339" t="s">
        <v>327</v>
      </c>
      <c r="P28" s="137" t="s">
        <v>887</v>
      </c>
      <c r="Q28" s="137" t="s">
        <v>887</v>
      </c>
      <c r="R28" s="137" t="s">
        <v>887</v>
      </c>
      <c r="S28" s="137" t="s">
        <v>887</v>
      </c>
      <c r="T28" s="137" t="s">
        <v>888</v>
      </c>
      <c r="U28" s="137" t="s">
        <v>887</v>
      </c>
      <c r="V28" s="271" t="s">
        <v>1025</v>
      </c>
      <c r="W28" s="346">
        <v>1</v>
      </c>
      <c r="X28" s="346" t="s">
        <v>327</v>
      </c>
      <c r="Y28" s="343" t="s">
        <v>327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</row>
    <row r="29" spans="1:81" s="14" customFormat="1" ht="27.75" customHeight="1">
      <c r="A29" s="1" t="s">
        <v>125</v>
      </c>
      <c r="B29" s="250" t="s">
        <v>614</v>
      </c>
      <c r="C29" s="133" t="s">
        <v>606</v>
      </c>
      <c r="D29" s="133" t="s">
        <v>582</v>
      </c>
      <c r="E29" s="133" t="s">
        <v>583</v>
      </c>
      <c r="F29" s="83">
        <v>1965</v>
      </c>
      <c r="G29" s="258">
        <v>489000</v>
      </c>
      <c r="H29" s="322" t="s">
        <v>1166</v>
      </c>
      <c r="I29" s="264" t="s">
        <v>842</v>
      </c>
      <c r="J29" s="83" t="s">
        <v>1232</v>
      </c>
      <c r="K29" s="339" t="s">
        <v>922</v>
      </c>
      <c r="L29" s="340" t="s">
        <v>903</v>
      </c>
      <c r="M29" s="339" t="s">
        <v>921</v>
      </c>
      <c r="N29" s="14" t="s">
        <v>1194</v>
      </c>
      <c r="O29" s="339" t="s">
        <v>326</v>
      </c>
      <c r="P29" s="137" t="s">
        <v>887</v>
      </c>
      <c r="Q29" s="137" t="s">
        <v>887</v>
      </c>
      <c r="R29" s="137" t="s">
        <v>887</v>
      </c>
      <c r="S29" s="137" t="s">
        <v>887</v>
      </c>
      <c r="T29" s="137" t="s">
        <v>888</v>
      </c>
      <c r="U29" s="137" t="s">
        <v>887</v>
      </c>
      <c r="V29" s="271" t="s">
        <v>1026</v>
      </c>
      <c r="W29" s="346">
        <v>1</v>
      </c>
      <c r="X29" s="346" t="s">
        <v>1068</v>
      </c>
      <c r="Y29" s="343" t="s">
        <v>327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</row>
    <row r="30" spans="1:81" s="14" customFormat="1" ht="27.75" customHeight="1">
      <c r="A30" s="1" t="s">
        <v>126</v>
      </c>
      <c r="B30" s="250" t="s">
        <v>615</v>
      </c>
      <c r="C30" s="133" t="s">
        <v>606</v>
      </c>
      <c r="D30" s="133" t="s">
        <v>582</v>
      </c>
      <c r="E30" s="133" t="s">
        <v>583</v>
      </c>
      <c r="F30" s="83">
        <v>1967</v>
      </c>
      <c r="G30" s="258">
        <v>610000</v>
      </c>
      <c r="H30" s="322" t="s">
        <v>1166</v>
      </c>
      <c r="I30" s="264" t="s">
        <v>842</v>
      </c>
      <c r="J30" s="83" t="s">
        <v>1231</v>
      </c>
      <c r="K30" s="339" t="s">
        <v>897</v>
      </c>
      <c r="L30" s="340" t="s">
        <v>903</v>
      </c>
      <c r="M30" s="339" t="s">
        <v>923</v>
      </c>
      <c r="N30" s="271" t="s">
        <v>1197</v>
      </c>
      <c r="O30" s="339" t="s">
        <v>326</v>
      </c>
      <c r="P30" s="137" t="s">
        <v>891</v>
      </c>
      <c r="Q30" s="137" t="s">
        <v>891</v>
      </c>
      <c r="R30" s="137" t="s">
        <v>891</v>
      </c>
      <c r="S30" s="137" t="s">
        <v>891</v>
      </c>
      <c r="T30" s="137" t="s">
        <v>888</v>
      </c>
      <c r="U30" s="137" t="s">
        <v>891</v>
      </c>
      <c r="V30" s="271" t="s">
        <v>1027</v>
      </c>
      <c r="W30" s="346">
        <v>1</v>
      </c>
      <c r="X30" s="346" t="s">
        <v>327</v>
      </c>
      <c r="Y30" s="343" t="s">
        <v>327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</row>
    <row r="31" spans="1:81" s="14" customFormat="1" ht="27.75" customHeight="1">
      <c r="A31" s="1" t="s">
        <v>135</v>
      </c>
      <c r="B31" s="250" t="s">
        <v>616</v>
      </c>
      <c r="C31" s="133" t="s">
        <v>606</v>
      </c>
      <c r="D31" s="133" t="s">
        <v>582</v>
      </c>
      <c r="E31" s="133" t="s">
        <v>583</v>
      </c>
      <c r="F31" s="83">
        <v>1992</v>
      </c>
      <c r="G31" s="258">
        <v>1118000</v>
      </c>
      <c r="H31" s="322" t="s">
        <v>1166</v>
      </c>
      <c r="I31" s="264" t="s">
        <v>842</v>
      </c>
      <c r="J31" s="83" t="s">
        <v>1230</v>
      </c>
      <c r="K31" s="339" t="s">
        <v>897</v>
      </c>
      <c r="L31" s="340" t="s">
        <v>903</v>
      </c>
      <c r="M31" s="339" t="s">
        <v>911</v>
      </c>
      <c r="N31" s="14" t="s">
        <v>1194</v>
      </c>
      <c r="O31" s="339" t="s">
        <v>326</v>
      </c>
      <c r="P31" s="137" t="s">
        <v>887</v>
      </c>
      <c r="Q31" s="137" t="s">
        <v>887</v>
      </c>
      <c r="R31" s="137" t="s">
        <v>887</v>
      </c>
      <c r="S31" s="137" t="s">
        <v>887</v>
      </c>
      <c r="T31" s="137" t="s">
        <v>888</v>
      </c>
      <c r="U31" s="137" t="s">
        <v>887</v>
      </c>
      <c r="V31" s="271" t="s">
        <v>1028</v>
      </c>
      <c r="W31" s="346">
        <v>2</v>
      </c>
      <c r="X31" s="346" t="s">
        <v>326</v>
      </c>
      <c r="Y31" s="343" t="s">
        <v>327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</row>
    <row r="32" spans="1:81" s="14" customFormat="1" ht="27.75" customHeight="1">
      <c r="A32" s="1" t="s">
        <v>136</v>
      </c>
      <c r="B32" s="250" t="s">
        <v>617</v>
      </c>
      <c r="C32" s="133" t="s">
        <v>606</v>
      </c>
      <c r="D32" s="133" t="s">
        <v>582</v>
      </c>
      <c r="E32" s="133" t="s">
        <v>583</v>
      </c>
      <c r="F32" s="83"/>
      <c r="G32" s="258">
        <v>426000</v>
      </c>
      <c r="H32" s="322" t="s">
        <v>1166</v>
      </c>
      <c r="I32" s="264" t="s">
        <v>842</v>
      </c>
      <c r="J32" s="83" t="s">
        <v>1229</v>
      </c>
      <c r="K32" s="339" t="s">
        <v>897</v>
      </c>
      <c r="L32" s="340" t="s">
        <v>903</v>
      </c>
      <c r="M32" s="339" t="s">
        <v>924</v>
      </c>
      <c r="N32" s="14" t="s">
        <v>1194</v>
      </c>
      <c r="O32" s="339" t="s">
        <v>326</v>
      </c>
      <c r="P32" s="137" t="s">
        <v>887</v>
      </c>
      <c r="Q32" s="137" t="s">
        <v>887</v>
      </c>
      <c r="R32" s="137" t="s">
        <v>887</v>
      </c>
      <c r="S32" s="137" t="s">
        <v>887</v>
      </c>
      <c r="T32" s="137" t="s">
        <v>888</v>
      </c>
      <c r="U32" s="137" t="s">
        <v>887</v>
      </c>
      <c r="V32" s="271" t="s">
        <v>1029</v>
      </c>
      <c r="W32" s="346">
        <v>1</v>
      </c>
      <c r="X32" s="346" t="s">
        <v>1069</v>
      </c>
      <c r="Y32" s="343" t="s">
        <v>327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</row>
    <row r="33" spans="1:81" s="14" customFormat="1" ht="27.75" customHeight="1">
      <c r="A33" s="1" t="s">
        <v>137</v>
      </c>
      <c r="B33" s="250" t="s">
        <v>618</v>
      </c>
      <c r="C33" s="133" t="s">
        <v>606</v>
      </c>
      <c r="D33" s="133" t="s">
        <v>582</v>
      </c>
      <c r="E33" s="133" t="s">
        <v>583</v>
      </c>
      <c r="F33" s="83">
        <v>2006</v>
      </c>
      <c r="G33" s="258">
        <v>485000</v>
      </c>
      <c r="H33" s="322" t="s">
        <v>1166</v>
      </c>
      <c r="I33" s="264" t="s">
        <v>842</v>
      </c>
      <c r="J33" s="83" t="s">
        <v>1228</v>
      </c>
      <c r="K33" s="339" t="s">
        <v>897</v>
      </c>
      <c r="L33" s="340" t="s">
        <v>903</v>
      </c>
      <c r="M33" s="339" t="s">
        <v>925</v>
      </c>
      <c r="N33" s="14" t="s">
        <v>1194</v>
      </c>
      <c r="O33" s="339" t="s">
        <v>326</v>
      </c>
      <c r="P33" s="137" t="s">
        <v>887</v>
      </c>
      <c r="Q33" s="137" t="s">
        <v>887</v>
      </c>
      <c r="R33" s="137" t="s">
        <v>887</v>
      </c>
      <c r="S33" s="137" t="s">
        <v>887</v>
      </c>
      <c r="T33" s="137" t="s">
        <v>888</v>
      </c>
      <c r="U33" s="137" t="s">
        <v>887</v>
      </c>
      <c r="V33" s="271" t="s">
        <v>1030</v>
      </c>
      <c r="W33" s="346"/>
      <c r="X33" s="346" t="s">
        <v>1070</v>
      </c>
      <c r="Y33" s="343" t="s">
        <v>327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</row>
    <row r="34" spans="1:81" s="14" customFormat="1" ht="27.75" customHeight="1">
      <c r="A34" s="1" t="s">
        <v>138</v>
      </c>
      <c r="B34" s="250" t="s">
        <v>619</v>
      </c>
      <c r="C34" s="133" t="s">
        <v>606</v>
      </c>
      <c r="D34" s="133" t="s">
        <v>582</v>
      </c>
      <c r="E34" s="133" t="s">
        <v>583</v>
      </c>
      <c r="F34" s="83"/>
      <c r="G34" s="251">
        <v>131254.8</v>
      </c>
      <c r="H34" s="348" t="s">
        <v>585</v>
      </c>
      <c r="I34" s="264" t="s">
        <v>842</v>
      </c>
      <c r="J34" s="83" t="s">
        <v>1244</v>
      </c>
      <c r="K34" s="339" t="s">
        <v>926</v>
      </c>
      <c r="L34" s="340" t="s">
        <v>927</v>
      </c>
      <c r="M34" s="339" t="s">
        <v>918</v>
      </c>
      <c r="N34" s="14" t="s">
        <v>1194</v>
      </c>
      <c r="O34" s="339" t="s">
        <v>327</v>
      </c>
      <c r="P34" s="137" t="s">
        <v>887</v>
      </c>
      <c r="Q34" s="137" t="s">
        <v>887</v>
      </c>
      <c r="R34" s="137" t="s">
        <v>887</v>
      </c>
      <c r="S34" s="137" t="s">
        <v>887</v>
      </c>
      <c r="T34" s="137" t="s">
        <v>888</v>
      </c>
      <c r="U34" s="137" t="s">
        <v>887</v>
      </c>
      <c r="V34" s="271" t="s">
        <v>1031</v>
      </c>
      <c r="W34" s="341">
        <v>1</v>
      </c>
      <c r="X34" s="341" t="s">
        <v>326</v>
      </c>
      <c r="Y34" s="343" t="s">
        <v>327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</row>
    <row r="35" spans="1:81" s="14" customFormat="1" ht="27.75" customHeight="1">
      <c r="A35" s="1" t="s">
        <v>139</v>
      </c>
      <c r="B35" s="250" t="s">
        <v>620</v>
      </c>
      <c r="C35" s="133" t="s">
        <v>621</v>
      </c>
      <c r="D35" s="133" t="s">
        <v>582</v>
      </c>
      <c r="E35" s="133" t="s">
        <v>583</v>
      </c>
      <c r="F35" s="83">
        <v>2013</v>
      </c>
      <c r="G35" s="251">
        <v>630099.03</v>
      </c>
      <c r="H35" s="348" t="s">
        <v>585</v>
      </c>
      <c r="I35" s="264" t="s">
        <v>842</v>
      </c>
      <c r="J35" s="83" t="s">
        <v>1243</v>
      </c>
      <c r="K35" s="339" t="s">
        <v>897</v>
      </c>
      <c r="L35" s="340" t="s">
        <v>903</v>
      </c>
      <c r="M35" s="339" t="s">
        <v>928</v>
      </c>
      <c r="N35" s="271" t="s">
        <v>1175</v>
      </c>
      <c r="O35" s="339" t="s">
        <v>326</v>
      </c>
      <c r="P35" s="137" t="s">
        <v>891</v>
      </c>
      <c r="Q35" s="137" t="s">
        <v>891</v>
      </c>
      <c r="R35" s="137" t="s">
        <v>891</v>
      </c>
      <c r="S35" s="137" t="s">
        <v>891</v>
      </c>
      <c r="T35" s="137" t="s">
        <v>888</v>
      </c>
      <c r="U35" s="137" t="s">
        <v>887</v>
      </c>
      <c r="V35" s="271" t="s">
        <v>1032</v>
      </c>
      <c r="W35" s="341">
        <v>2</v>
      </c>
      <c r="X35" s="341" t="s">
        <v>327</v>
      </c>
      <c r="Y35" s="343" t="s">
        <v>327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</row>
    <row r="36" spans="1:81" s="14" customFormat="1" ht="27.75" customHeight="1">
      <c r="A36" s="1" t="s">
        <v>140</v>
      </c>
      <c r="B36" s="250" t="s">
        <v>622</v>
      </c>
      <c r="C36" s="133" t="s">
        <v>606</v>
      </c>
      <c r="D36" s="133" t="s">
        <v>582</v>
      </c>
      <c r="E36" s="133" t="s">
        <v>583</v>
      </c>
      <c r="F36" s="83"/>
      <c r="G36" s="251">
        <v>4500</v>
      </c>
      <c r="H36" s="348" t="s">
        <v>585</v>
      </c>
      <c r="I36" s="264" t="s">
        <v>842</v>
      </c>
      <c r="J36" s="83" t="s">
        <v>1245</v>
      </c>
      <c r="K36" s="339" t="s">
        <v>897</v>
      </c>
      <c r="L36" s="340" t="s">
        <v>903</v>
      </c>
      <c r="M36" s="339" t="s">
        <v>911</v>
      </c>
      <c r="N36" s="14" t="s">
        <v>1194</v>
      </c>
      <c r="O36" s="339" t="s">
        <v>327</v>
      </c>
      <c r="P36" s="137" t="s">
        <v>887</v>
      </c>
      <c r="Q36" s="137" t="s">
        <v>887</v>
      </c>
      <c r="R36" s="137" t="s">
        <v>887</v>
      </c>
      <c r="S36" s="137" t="s">
        <v>887</v>
      </c>
      <c r="T36" s="137" t="s">
        <v>888</v>
      </c>
      <c r="U36" s="137" t="s">
        <v>887</v>
      </c>
      <c r="V36" s="271" t="s">
        <v>1033</v>
      </c>
      <c r="W36" s="341">
        <v>1</v>
      </c>
      <c r="X36" s="341" t="s">
        <v>327</v>
      </c>
      <c r="Y36" s="343" t="s">
        <v>327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1" s="14" customFormat="1" ht="27.75" customHeight="1">
      <c r="A37" s="1" t="s">
        <v>141</v>
      </c>
      <c r="B37" s="250" t="s">
        <v>623</v>
      </c>
      <c r="C37" s="133" t="s">
        <v>606</v>
      </c>
      <c r="D37" s="133" t="s">
        <v>582</v>
      </c>
      <c r="E37" s="133" t="s">
        <v>583</v>
      </c>
      <c r="F37" s="83"/>
      <c r="G37" s="258">
        <v>200000</v>
      </c>
      <c r="H37" s="322" t="s">
        <v>1166</v>
      </c>
      <c r="I37" s="264" t="s">
        <v>842</v>
      </c>
      <c r="J37" s="83" t="s">
        <v>1246</v>
      </c>
      <c r="K37" s="339" t="s">
        <v>929</v>
      </c>
      <c r="L37" s="340" t="s">
        <v>903</v>
      </c>
      <c r="M37" s="339" t="s">
        <v>902</v>
      </c>
      <c r="N37" s="14" t="s">
        <v>1194</v>
      </c>
      <c r="O37" s="339" t="s">
        <v>327</v>
      </c>
      <c r="P37" s="137" t="s">
        <v>887</v>
      </c>
      <c r="Q37" s="137" t="s">
        <v>887</v>
      </c>
      <c r="R37" s="137" t="s">
        <v>887</v>
      </c>
      <c r="S37" s="137" t="s">
        <v>887</v>
      </c>
      <c r="T37" s="137" t="s">
        <v>888</v>
      </c>
      <c r="U37" s="137" t="s">
        <v>887</v>
      </c>
      <c r="V37" s="271" t="s">
        <v>1034</v>
      </c>
      <c r="W37" s="341">
        <v>1</v>
      </c>
      <c r="X37" s="341" t="s">
        <v>1071</v>
      </c>
      <c r="Y37" s="343" t="s">
        <v>327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1" s="14" customFormat="1" ht="27.75" customHeight="1">
      <c r="A38" s="1" t="s">
        <v>142</v>
      </c>
      <c r="B38" s="250" t="s">
        <v>624</v>
      </c>
      <c r="C38" s="133" t="s">
        <v>606</v>
      </c>
      <c r="D38" s="133" t="s">
        <v>582</v>
      </c>
      <c r="E38" s="133" t="s">
        <v>583</v>
      </c>
      <c r="F38" s="83"/>
      <c r="G38" s="258">
        <v>283000</v>
      </c>
      <c r="H38" s="322" t="s">
        <v>1166</v>
      </c>
      <c r="I38" s="264" t="s">
        <v>842</v>
      </c>
      <c r="J38" s="83" t="s">
        <v>1246</v>
      </c>
      <c r="K38" s="339" t="s">
        <v>929</v>
      </c>
      <c r="L38" s="340" t="s">
        <v>903</v>
      </c>
      <c r="M38" s="339" t="s">
        <v>902</v>
      </c>
      <c r="N38" s="14" t="s">
        <v>1194</v>
      </c>
      <c r="O38" s="339" t="s">
        <v>326</v>
      </c>
      <c r="P38" s="137" t="s">
        <v>887</v>
      </c>
      <c r="Q38" s="137" t="s">
        <v>887</v>
      </c>
      <c r="R38" s="137" t="s">
        <v>887</v>
      </c>
      <c r="S38" s="137" t="s">
        <v>887</v>
      </c>
      <c r="T38" s="137" t="s">
        <v>888</v>
      </c>
      <c r="U38" s="137" t="s">
        <v>887</v>
      </c>
      <c r="V38" s="271" t="s">
        <v>1035</v>
      </c>
      <c r="W38" s="341">
        <v>1</v>
      </c>
      <c r="X38" s="341" t="s">
        <v>1071</v>
      </c>
      <c r="Y38" s="343" t="s">
        <v>327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1" s="14" customFormat="1" ht="27.75" customHeight="1">
      <c r="A39" s="1" t="s">
        <v>143</v>
      </c>
      <c r="B39" s="250" t="s">
        <v>625</v>
      </c>
      <c r="C39" s="133" t="s">
        <v>606</v>
      </c>
      <c r="D39" s="133" t="s">
        <v>582</v>
      </c>
      <c r="E39" s="133" t="s">
        <v>583</v>
      </c>
      <c r="F39" s="83"/>
      <c r="G39" s="258">
        <v>85000</v>
      </c>
      <c r="H39" s="322" t="s">
        <v>1166</v>
      </c>
      <c r="I39" s="264" t="s">
        <v>842</v>
      </c>
      <c r="J39" s="83" t="s">
        <v>1247</v>
      </c>
      <c r="K39" s="339" t="s">
        <v>930</v>
      </c>
      <c r="L39" s="340" t="s">
        <v>931</v>
      </c>
      <c r="M39" s="339" t="s">
        <v>932</v>
      </c>
      <c r="N39" s="14" t="s">
        <v>1194</v>
      </c>
      <c r="O39" s="339" t="s">
        <v>326</v>
      </c>
      <c r="P39" s="137" t="s">
        <v>887</v>
      </c>
      <c r="Q39" s="137" t="s">
        <v>887</v>
      </c>
      <c r="R39" s="137" t="s">
        <v>892</v>
      </c>
      <c r="S39" s="137" t="s">
        <v>887</v>
      </c>
      <c r="T39" s="137" t="s">
        <v>888</v>
      </c>
      <c r="U39" s="137" t="s">
        <v>887</v>
      </c>
      <c r="V39" s="271">
        <v>29.12</v>
      </c>
      <c r="W39" s="346">
        <v>1</v>
      </c>
      <c r="X39" s="346" t="s">
        <v>327</v>
      </c>
      <c r="Y39" s="342" t="s">
        <v>327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</row>
    <row r="40" spans="1:81" s="14" customFormat="1" ht="27.75" customHeight="1">
      <c r="A40" s="1" t="s">
        <v>144</v>
      </c>
      <c r="B40" s="250" t="s">
        <v>626</v>
      </c>
      <c r="C40" s="133" t="s">
        <v>627</v>
      </c>
      <c r="D40" s="133" t="s">
        <v>583</v>
      </c>
      <c r="E40" s="133" t="s">
        <v>583</v>
      </c>
      <c r="F40" s="83"/>
      <c r="G40" s="251">
        <v>255474.92</v>
      </c>
      <c r="H40" s="348" t="s">
        <v>585</v>
      </c>
      <c r="I40" s="264" t="s">
        <v>842</v>
      </c>
      <c r="J40" s="83" t="s">
        <v>1248</v>
      </c>
      <c r="K40" s="339" t="s">
        <v>933</v>
      </c>
      <c r="L40" s="340" t="s">
        <v>934</v>
      </c>
      <c r="M40" s="339" t="s">
        <v>918</v>
      </c>
      <c r="N40" s="14" t="s">
        <v>1194</v>
      </c>
      <c r="O40" s="339" t="s">
        <v>327</v>
      </c>
      <c r="P40" s="137" t="s">
        <v>893</v>
      </c>
      <c r="Q40" s="137" t="s">
        <v>893</v>
      </c>
      <c r="R40" s="137" t="s">
        <v>893</v>
      </c>
      <c r="S40" s="137" t="s">
        <v>893</v>
      </c>
      <c r="T40" s="137" t="s">
        <v>888</v>
      </c>
      <c r="U40" s="137" t="s">
        <v>893</v>
      </c>
      <c r="V40" s="271">
        <v>1000</v>
      </c>
      <c r="W40" s="346">
        <v>2</v>
      </c>
      <c r="X40" s="346" t="s">
        <v>327</v>
      </c>
      <c r="Y40" s="342" t="s">
        <v>327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</row>
    <row r="41" spans="1:81" s="14" customFormat="1" ht="27.75" customHeight="1">
      <c r="A41" s="1" t="s">
        <v>145</v>
      </c>
      <c r="B41" s="250" t="s">
        <v>628</v>
      </c>
      <c r="C41" s="133" t="s">
        <v>606</v>
      </c>
      <c r="D41" s="133" t="s">
        <v>582</v>
      </c>
      <c r="E41" s="133" t="s">
        <v>583</v>
      </c>
      <c r="F41" s="83"/>
      <c r="G41" s="251">
        <v>115236</v>
      </c>
      <c r="H41" s="348" t="s">
        <v>585</v>
      </c>
      <c r="I41" s="264" t="s">
        <v>842</v>
      </c>
      <c r="J41" s="83" t="s">
        <v>1249</v>
      </c>
      <c r="K41" s="339" t="s">
        <v>929</v>
      </c>
      <c r="L41" s="339" t="s">
        <v>903</v>
      </c>
      <c r="M41" s="339" t="s">
        <v>902</v>
      </c>
      <c r="N41" s="14" t="s">
        <v>1194</v>
      </c>
      <c r="O41" s="339" t="s">
        <v>998</v>
      </c>
      <c r="P41" s="137" t="s">
        <v>887</v>
      </c>
      <c r="Q41" s="137" t="s">
        <v>887</v>
      </c>
      <c r="R41" s="137" t="s">
        <v>887</v>
      </c>
      <c r="S41" s="137" t="s">
        <v>887</v>
      </c>
      <c r="T41" s="137" t="s">
        <v>888</v>
      </c>
      <c r="U41" s="137" t="s">
        <v>887</v>
      </c>
      <c r="V41" s="271" t="s">
        <v>1036</v>
      </c>
      <c r="W41" s="346">
        <v>1</v>
      </c>
      <c r="X41" s="346" t="s">
        <v>1072</v>
      </c>
      <c r="Y41" s="343" t="s">
        <v>327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</row>
    <row r="42" spans="1:81" s="14" customFormat="1" ht="27.75" customHeight="1">
      <c r="A42" s="1" t="s">
        <v>146</v>
      </c>
      <c r="B42" s="259" t="s">
        <v>629</v>
      </c>
      <c r="C42" s="59" t="s">
        <v>83</v>
      </c>
      <c r="D42" s="59" t="s">
        <v>582</v>
      </c>
      <c r="E42" s="59" t="s">
        <v>583</v>
      </c>
      <c r="F42" s="137"/>
      <c r="G42" s="149">
        <v>414142.62</v>
      </c>
      <c r="H42" s="348" t="s">
        <v>585</v>
      </c>
      <c r="I42" s="264" t="s">
        <v>842</v>
      </c>
      <c r="J42" s="83" t="s">
        <v>1250</v>
      </c>
      <c r="K42" s="339" t="s">
        <v>935</v>
      </c>
      <c r="L42" s="339" t="s">
        <v>903</v>
      </c>
      <c r="M42" s="345" t="s">
        <v>911</v>
      </c>
      <c r="N42" s="14" t="s">
        <v>1194</v>
      </c>
      <c r="O42" s="346" t="s">
        <v>326</v>
      </c>
      <c r="P42" s="137" t="s">
        <v>887</v>
      </c>
      <c r="Q42" s="137" t="s">
        <v>887</v>
      </c>
      <c r="R42" s="137" t="s">
        <v>887</v>
      </c>
      <c r="S42" s="137" t="s">
        <v>887</v>
      </c>
      <c r="T42" s="137" t="s">
        <v>888</v>
      </c>
      <c r="U42" s="137" t="s">
        <v>887</v>
      </c>
      <c r="V42" s="271" t="s">
        <v>1037</v>
      </c>
      <c r="W42" s="346">
        <v>2</v>
      </c>
      <c r="X42" s="342" t="s">
        <v>1071</v>
      </c>
      <c r="Y42" s="343" t="s">
        <v>327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</row>
    <row r="43" spans="1:81" s="14" customFormat="1" ht="27.75" customHeight="1">
      <c r="A43" s="1" t="s">
        <v>147</v>
      </c>
      <c r="B43" s="250" t="s">
        <v>630</v>
      </c>
      <c r="C43" s="133" t="s">
        <v>606</v>
      </c>
      <c r="D43" s="133" t="s">
        <v>582</v>
      </c>
      <c r="E43" s="133" t="s">
        <v>583</v>
      </c>
      <c r="F43" s="83">
        <v>1968</v>
      </c>
      <c r="G43" s="251">
        <v>23597.02</v>
      </c>
      <c r="H43" s="348" t="s">
        <v>585</v>
      </c>
      <c r="I43" s="264" t="s">
        <v>842</v>
      </c>
      <c r="J43" s="83" t="s">
        <v>1251</v>
      </c>
      <c r="K43" s="339" t="s">
        <v>936</v>
      </c>
      <c r="L43" s="339" t="s">
        <v>903</v>
      </c>
      <c r="M43" s="345" t="s">
        <v>911</v>
      </c>
      <c r="N43" s="271" t="s">
        <v>1182</v>
      </c>
      <c r="O43" s="339" t="s">
        <v>327</v>
      </c>
      <c r="P43" s="137" t="s">
        <v>887</v>
      </c>
      <c r="Q43" s="137" t="s">
        <v>887</v>
      </c>
      <c r="R43" s="137" t="s">
        <v>887</v>
      </c>
      <c r="S43" s="137" t="s">
        <v>887</v>
      </c>
      <c r="T43" s="137" t="s">
        <v>888</v>
      </c>
      <c r="U43" s="137" t="s">
        <v>887</v>
      </c>
      <c r="V43" s="271" t="s">
        <v>1038</v>
      </c>
      <c r="W43" s="346">
        <v>2</v>
      </c>
      <c r="X43" s="346" t="s">
        <v>1073</v>
      </c>
      <c r="Y43" s="343" t="s">
        <v>327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</row>
    <row r="44" spans="1:81" s="14" customFormat="1" ht="27.75" customHeight="1">
      <c r="A44" s="1" t="s">
        <v>148</v>
      </c>
      <c r="B44" s="250" t="s">
        <v>631</v>
      </c>
      <c r="C44" s="133" t="s">
        <v>606</v>
      </c>
      <c r="D44" s="133" t="s">
        <v>582</v>
      </c>
      <c r="E44" s="133" t="s">
        <v>583</v>
      </c>
      <c r="F44" s="83">
        <v>1992</v>
      </c>
      <c r="G44" s="251">
        <v>166896.72</v>
      </c>
      <c r="H44" s="348" t="s">
        <v>585</v>
      </c>
      <c r="I44" s="264" t="s">
        <v>842</v>
      </c>
      <c r="J44" s="83" t="s">
        <v>1252</v>
      </c>
      <c r="K44" s="339" t="s">
        <v>933</v>
      </c>
      <c r="L44" s="339" t="s">
        <v>903</v>
      </c>
      <c r="M44" s="339" t="s">
        <v>937</v>
      </c>
      <c r="N44" s="271" t="s">
        <v>1198</v>
      </c>
      <c r="O44" s="339" t="s">
        <v>326</v>
      </c>
      <c r="P44" s="137" t="s">
        <v>894</v>
      </c>
      <c r="Q44" s="137" t="s">
        <v>887</v>
      </c>
      <c r="R44" s="137" t="s">
        <v>887</v>
      </c>
      <c r="S44" s="137" t="s">
        <v>887</v>
      </c>
      <c r="T44" s="137" t="s">
        <v>888</v>
      </c>
      <c r="U44" s="137" t="s">
        <v>887</v>
      </c>
      <c r="V44" s="271" t="s">
        <v>1039</v>
      </c>
      <c r="W44" s="346">
        <v>1</v>
      </c>
      <c r="X44" s="346" t="s">
        <v>327</v>
      </c>
      <c r="Y44" s="343" t="s">
        <v>327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</row>
    <row r="45" spans="1:81" s="14" customFormat="1" ht="27.75" customHeight="1">
      <c r="A45" s="1" t="s">
        <v>149</v>
      </c>
      <c r="B45" s="250" t="s">
        <v>633</v>
      </c>
      <c r="C45" s="133" t="s">
        <v>627</v>
      </c>
      <c r="D45" s="133" t="s">
        <v>583</v>
      </c>
      <c r="E45" s="133" t="s">
        <v>583</v>
      </c>
      <c r="F45" s="83"/>
      <c r="G45" s="260">
        <v>4824</v>
      </c>
      <c r="H45" s="348" t="s">
        <v>585</v>
      </c>
      <c r="I45" s="264" t="s">
        <v>842</v>
      </c>
      <c r="J45" s="83" t="s">
        <v>1206</v>
      </c>
      <c r="K45" s="339" t="s">
        <v>938</v>
      </c>
      <c r="L45" s="340" t="s">
        <v>939</v>
      </c>
      <c r="M45" s="339" t="s">
        <v>940</v>
      </c>
      <c r="N45" s="14" t="s">
        <v>1194</v>
      </c>
      <c r="O45" s="339" t="s">
        <v>999</v>
      </c>
      <c r="P45" s="137" t="s">
        <v>887</v>
      </c>
      <c r="Q45" s="137" t="s">
        <v>887</v>
      </c>
      <c r="R45" s="137" t="s">
        <v>893</v>
      </c>
      <c r="S45" s="137" t="s">
        <v>887</v>
      </c>
      <c r="T45" s="137" t="s">
        <v>888</v>
      </c>
      <c r="U45" s="137" t="s">
        <v>887</v>
      </c>
      <c r="V45" s="271" t="s">
        <v>1040</v>
      </c>
      <c r="W45" s="341">
        <v>1</v>
      </c>
      <c r="X45" s="341" t="s">
        <v>327</v>
      </c>
      <c r="Y45" s="343" t="s">
        <v>327</v>
      </c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</row>
    <row r="46" spans="1:81" s="14" customFormat="1" ht="27.75" customHeight="1">
      <c r="A46" s="1" t="s">
        <v>150</v>
      </c>
      <c r="B46" s="250" t="s">
        <v>634</v>
      </c>
      <c r="C46" s="133" t="s">
        <v>635</v>
      </c>
      <c r="D46" s="133" t="s">
        <v>582</v>
      </c>
      <c r="E46" s="133" t="s">
        <v>583</v>
      </c>
      <c r="F46" s="83"/>
      <c r="G46" s="260">
        <v>21446</v>
      </c>
      <c r="H46" s="348" t="s">
        <v>585</v>
      </c>
      <c r="I46" s="264" t="s">
        <v>842</v>
      </c>
      <c r="J46" s="83" t="s">
        <v>857</v>
      </c>
      <c r="K46" s="339" t="s">
        <v>941</v>
      </c>
      <c r="L46" s="340" t="s">
        <v>942</v>
      </c>
      <c r="M46" s="339" t="s">
        <v>943</v>
      </c>
      <c r="N46" s="271" t="s">
        <v>1199</v>
      </c>
      <c r="O46" s="339" t="s">
        <v>327</v>
      </c>
      <c r="P46" s="137" t="s">
        <v>887</v>
      </c>
      <c r="Q46" s="137" t="s">
        <v>887</v>
      </c>
      <c r="R46" s="137" t="s">
        <v>887</v>
      </c>
      <c r="S46" s="137" t="s">
        <v>887</v>
      </c>
      <c r="T46" s="137" t="s">
        <v>888</v>
      </c>
      <c r="U46" s="137" t="s">
        <v>887</v>
      </c>
      <c r="V46" s="271" t="s">
        <v>1041</v>
      </c>
      <c r="W46" s="346">
        <v>1</v>
      </c>
      <c r="X46" s="346" t="s">
        <v>327</v>
      </c>
      <c r="Y46" s="343" t="s">
        <v>327</v>
      </c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</row>
    <row r="47" spans="1:81" s="14" customFormat="1" ht="27.75" customHeight="1">
      <c r="A47" s="1" t="s">
        <v>151</v>
      </c>
      <c r="B47" s="250" t="s">
        <v>636</v>
      </c>
      <c r="C47" s="133" t="s">
        <v>637</v>
      </c>
      <c r="D47" s="133" t="s">
        <v>582</v>
      </c>
      <c r="E47" s="133" t="s">
        <v>583</v>
      </c>
      <c r="F47" s="83">
        <v>1958</v>
      </c>
      <c r="G47" s="261">
        <v>303000</v>
      </c>
      <c r="H47" s="322" t="s">
        <v>1166</v>
      </c>
      <c r="I47" s="264" t="s">
        <v>842</v>
      </c>
      <c r="J47" s="83" t="s">
        <v>1253</v>
      </c>
      <c r="K47" s="339" t="s">
        <v>897</v>
      </c>
      <c r="L47" s="340" t="s">
        <v>903</v>
      </c>
      <c r="M47" s="339" t="s">
        <v>902</v>
      </c>
      <c r="N47" s="14" t="s">
        <v>1194</v>
      </c>
      <c r="O47" s="339" t="s">
        <v>998</v>
      </c>
      <c r="P47" s="137" t="s">
        <v>891</v>
      </c>
      <c r="Q47" s="137" t="s">
        <v>887</v>
      </c>
      <c r="R47" s="137" t="s">
        <v>887</v>
      </c>
      <c r="S47" s="137" t="s">
        <v>887</v>
      </c>
      <c r="T47" s="137" t="s">
        <v>888</v>
      </c>
      <c r="U47" s="137" t="s">
        <v>887</v>
      </c>
      <c r="V47" s="271" t="s">
        <v>1042</v>
      </c>
      <c r="W47" s="346">
        <v>1</v>
      </c>
      <c r="X47" s="346" t="s">
        <v>327</v>
      </c>
      <c r="Y47" s="343" t="s">
        <v>327</v>
      </c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</row>
    <row r="48" spans="1:81" s="14" customFormat="1" ht="27.75" customHeight="1">
      <c r="A48" s="1" t="s">
        <v>152</v>
      </c>
      <c r="B48" s="250" t="s">
        <v>638</v>
      </c>
      <c r="C48" s="133" t="s">
        <v>637</v>
      </c>
      <c r="D48" s="133" t="s">
        <v>582</v>
      </c>
      <c r="E48" s="133" t="s">
        <v>583</v>
      </c>
      <c r="F48" s="83">
        <v>1958</v>
      </c>
      <c r="G48" s="261">
        <v>453000</v>
      </c>
      <c r="H48" s="322" t="s">
        <v>1166</v>
      </c>
      <c r="I48" s="264" t="s">
        <v>842</v>
      </c>
      <c r="J48" s="83" t="s">
        <v>1254</v>
      </c>
      <c r="K48" s="339" t="s">
        <v>897</v>
      </c>
      <c r="L48" s="340" t="s">
        <v>903</v>
      </c>
      <c r="M48" s="339" t="s">
        <v>921</v>
      </c>
      <c r="N48" s="14" t="s">
        <v>1194</v>
      </c>
      <c r="O48" s="339" t="s">
        <v>998</v>
      </c>
      <c r="P48" s="137" t="s">
        <v>887</v>
      </c>
      <c r="Q48" s="137" t="s">
        <v>887</v>
      </c>
      <c r="R48" s="137" t="s">
        <v>887</v>
      </c>
      <c r="S48" s="137" t="s">
        <v>887</v>
      </c>
      <c r="T48" s="137" t="s">
        <v>888</v>
      </c>
      <c r="U48" s="137" t="s">
        <v>887</v>
      </c>
      <c r="V48" s="271" t="s">
        <v>1043</v>
      </c>
      <c r="W48" s="346">
        <v>1</v>
      </c>
      <c r="X48" s="346" t="s">
        <v>327</v>
      </c>
      <c r="Y48" s="343" t="s">
        <v>327</v>
      </c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</row>
    <row r="49" spans="1:81" s="14" customFormat="1" ht="38.25">
      <c r="A49" s="1" t="s">
        <v>153</v>
      </c>
      <c r="B49" s="250" t="s">
        <v>639</v>
      </c>
      <c r="C49" s="133" t="s">
        <v>637</v>
      </c>
      <c r="D49" s="133" t="s">
        <v>582</v>
      </c>
      <c r="E49" s="133" t="s">
        <v>583</v>
      </c>
      <c r="F49" s="83">
        <v>1961</v>
      </c>
      <c r="G49" s="261">
        <v>751000</v>
      </c>
      <c r="H49" s="322" t="s">
        <v>1166</v>
      </c>
      <c r="I49" s="264" t="s">
        <v>842</v>
      </c>
      <c r="J49" s="83" t="s">
        <v>1255</v>
      </c>
      <c r="K49" s="339" t="s">
        <v>897</v>
      </c>
      <c r="L49" s="340" t="s">
        <v>903</v>
      </c>
      <c r="M49" s="339" t="s">
        <v>944</v>
      </c>
      <c r="N49" s="14" t="s">
        <v>1194</v>
      </c>
      <c r="O49" s="339" t="s">
        <v>998</v>
      </c>
      <c r="P49" s="137" t="s">
        <v>891</v>
      </c>
      <c r="Q49" s="137" t="s">
        <v>887</v>
      </c>
      <c r="R49" s="137" t="s">
        <v>887</v>
      </c>
      <c r="S49" s="137" t="s">
        <v>887</v>
      </c>
      <c r="T49" s="137" t="s">
        <v>888</v>
      </c>
      <c r="U49" s="137" t="s">
        <v>887</v>
      </c>
      <c r="V49" s="271" t="s">
        <v>1044</v>
      </c>
      <c r="W49" s="346">
        <v>1</v>
      </c>
      <c r="X49" s="346" t="s">
        <v>1074</v>
      </c>
      <c r="Y49" s="343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</row>
    <row r="50" spans="1:81" s="14" customFormat="1" ht="27.75" customHeight="1">
      <c r="A50" s="1" t="s">
        <v>154</v>
      </c>
      <c r="B50" s="250" t="s">
        <v>640</v>
      </c>
      <c r="C50" s="133" t="s">
        <v>641</v>
      </c>
      <c r="D50" s="133" t="s">
        <v>582</v>
      </c>
      <c r="E50" s="133" t="s">
        <v>583</v>
      </c>
      <c r="F50" s="83">
        <v>1962</v>
      </c>
      <c r="G50" s="261">
        <v>534000</v>
      </c>
      <c r="H50" s="322" t="s">
        <v>1166</v>
      </c>
      <c r="I50" s="264" t="s">
        <v>842</v>
      </c>
      <c r="J50" s="83" t="s">
        <v>1256</v>
      </c>
      <c r="K50" s="339" t="s">
        <v>897</v>
      </c>
      <c r="L50" s="340" t="s">
        <v>903</v>
      </c>
      <c r="M50" s="339" t="s">
        <v>921</v>
      </c>
      <c r="N50" s="271" t="s">
        <v>1200</v>
      </c>
      <c r="O50" s="339" t="s">
        <v>998</v>
      </c>
      <c r="P50" s="137" t="s">
        <v>891</v>
      </c>
      <c r="Q50" s="137" t="s">
        <v>887</v>
      </c>
      <c r="R50" s="137" t="s">
        <v>887</v>
      </c>
      <c r="S50" s="137" t="s">
        <v>887</v>
      </c>
      <c r="T50" s="137" t="s">
        <v>888</v>
      </c>
      <c r="U50" s="137" t="s">
        <v>887</v>
      </c>
      <c r="V50" s="271" t="s">
        <v>1045</v>
      </c>
      <c r="W50" s="346">
        <v>1</v>
      </c>
      <c r="X50" s="346" t="s">
        <v>327</v>
      </c>
      <c r="Y50" s="343" t="s">
        <v>327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</row>
    <row r="51" spans="1:81" s="14" customFormat="1" ht="27.75" customHeight="1">
      <c r="A51" s="1" t="s">
        <v>155</v>
      </c>
      <c r="B51" s="250" t="s">
        <v>642</v>
      </c>
      <c r="C51" s="133" t="s">
        <v>641</v>
      </c>
      <c r="D51" s="133" t="s">
        <v>582</v>
      </c>
      <c r="E51" s="133" t="s">
        <v>583</v>
      </c>
      <c r="F51" s="83">
        <v>1957</v>
      </c>
      <c r="G51" s="261">
        <v>361000</v>
      </c>
      <c r="H51" s="322" t="s">
        <v>1166</v>
      </c>
      <c r="I51" s="264" t="s">
        <v>842</v>
      </c>
      <c r="J51" s="83" t="s">
        <v>1257</v>
      </c>
      <c r="K51" s="339" t="s">
        <v>897</v>
      </c>
      <c r="L51" s="340" t="s">
        <v>903</v>
      </c>
      <c r="M51" s="339" t="s">
        <v>944</v>
      </c>
      <c r="N51" s="14" t="s">
        <v>1194</v>
      </c>
      <c r="O51" s="339" t="s">
        <v>998</v>
      </c>
      <c r="P51" s="137" t="s">
        <v>887</v>
      </c>
      <c r="Q51" s="137" t="s">
        <v>887</v>
      </c>
      <c r="R51" s="137" t="s">
        <v>891</v>
      </c>
      <c r="S51" s="137" t="s">
        <v>887</v>
      </c>
      <c r="T51" s="137" t="s">
        <v>888</v>
      </c>
      <c r="U51" s="137" t="s">
        <v>887</v>
      </c>
      <c r="V51" s="271" t="s">
        <v>1046</v>
      </c>
      <c r="W51" s="346">
        <v>1</v>
      </c>
      <c r="X51" s="346" t="s">
        <v>327</v>
      </c>
      <c r="Y51" s="343" t="s">
        <v>327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</row>
    <row r="52" spans="1:81" s="14" customFormat="1" ht="27.75" customHeight="1">
      <c r="A52" s="1" t="s">
        <v>156</v>
      </c>
      <c r="B52" s="250" t="s">
        <v>643</v>
      </c>
      <c r="C52" s="133" t="s">
        <v>637</v>
      </c>
      <c r="D52" s="133" t="s">
        <v>582</v>
      </c>
      <c r="E52" s="133" t="s">
        <v>583</v>
      </c>
      <c r="F52" s="83">
        <v>1964</v>
      </c>
      <c r="G52" s="261">
        <v>707000</v>
      </c>
      <c r="H52" s="322" t="s">
        <v>1166</v>
      </c>
      <c r="I52" s="264" t="s">
        <v>842</v>
      </c>
      <c r="J52" s="83" t="s">
        <v>1258</v>
      </c>
      <c r="K52" s="339" t="s">
        <v>897</v>
      </c>
      <c r="L52" s="340" t="s">
        <v>903</v>
      </c>
      <c r="M52" s="339" t="s">
        <v>921</v>
      </c>
      <c r="N52" s="14" t="s">
        <v>1194</v>
      </c>
      <c r="O52" s="339" t="s">
        <v>998</v>
      </c>
      <c r="P52" s="137" t="s">
        <v>887</v>
      </c>
      <c r="Q52" s="137" t="s">
        <v>887</v>
      </c>
      <c r="R52" s="137" t="s">
        <v>887</v>
      </c>
      <c r="S52" s="137" t="s">
        <v>887</v>
      </c>
      <c r="T52" s="137" t="s">
        <v>888</v>
      </c>
      <c r="U52" s="137" t="s">
        <v>887</v>
      </c>
      <c r="V52" s="271" t="s">
        <v>1047</v>
      </c>
      <c r="W52" s="346">
        <v>2</v>
      </c>
      <c r="X52" s="346" t="s">
        <v>327</v>
      </c>
      <c r="Y52" s="343" t="s">
        <v>327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</row>
    <row r="53" spans="1:81" s="14" customFormat="1" ht="27.75" customHeight="1">
      <c r="A53" s="1" t="s">
        <v>157</v>
      </c>
      <c r="B53" s="250" t="s">
        <v>644</v>
      </c>
      <c r="C53" s="133" t="s">
        <v>637</v>
      </c>
      <c r="D53" s="133" t="s">
        <v>582</v>
      </c>
      <c r="E53" s="133" t="s">
        <v>583</v>
      </c>
      <c r="F53" s="83"/>
      <c r="G53" s="261">
        <v>351000</v>
      </c>
      <c r="H53" s="322" t="s">
        <v>1166</v>
      </c>
      <c r="I53" s="264" t="s">
        <v>842</v>
      </c>
      <c r="J53" s="83" t="s">
        <v>1259</v>
      </c>
      <c r="K53" s="339" t="s">
        <v>897</v>
      </c>
      <c r="L53" s="340" t="s">
        <v>903</v>
      </c>
      <c r="M53" s="339" t="s">
        <v>944</v>
      </c>
      <c r="N53" s="14" t="s">
        <v>1194</v>
      </c>
      <c r="O53" s="339" t="s">
        <v>998</v>
      </c>
      <c r="P53" s="137" t="s">
        <v>887</v>
      </c>
      <c r="Q53" s="137" t="s">
        <v>887</v>
      </c>
      <c r="R53" s="137" t="s">
        <v>887</v>
      </c>
      <c r="S53" s="137" t="s">
        <v>887</v>
      </c>
      <c r="T53" s="137" t="s">
        <v>888</v>
      </c>
      <c r="U53" s="137" t="s">
        <v>887</v>
      </c>
      <c r="V53" s="271" t="s">
        <v>1048</v>
      </c>
      <c r="W53" s="346">
        <v>1</v>
      </c>
      <c r="X53" s="346" t="s">
        <v>327</v>
      </c>
      <c r="Y53" s="343" t="s">
        <v>327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</row>
    <row r="54" spans="1:81" s="14" customFormat="1" ht="27.75" customHeight="1">
      <c r="A54" s="1" t="s">
        <v>158</v>
      </c>
      <c r="B54" s="250" t="s">
        <v>645</v>
      </c>
      <c r="C54" s="133" t="s">
        <v>637</v>
      </c>
      <c r="D54" s="133" t="s">
        <v>582</v>
      </c>
      <c r="E54" s="133" t="s">
        <v>583</v>
      </c>
      <c r="F54" s="83">
        <v>1962</v>
      </c>
      <c r="G54" s="261">
        <v>447000</v>
      </c>
      <c r="H54" s="322" t="s">
        <v>1166</v>
      </c>
      <c r="I54" s="264" t="s">
        <v>842</v>
      </c>
      <c r="J54" s="83" t="s">
        <v>1227</v>
      </c>
      <c r="K54" s="339" t="s">
        <v>897</v>
      </c>
      <c r="L54" s="340" t="s">
        <v>903</v>
      </c>
      <c r="M54" s="339" t="s">
        <v>902</v>
      </c>
      <c r="N54" s="14" t="s">
        <v>1194</v>
      </c>
      <c r="O54" s="339" t="s">
        <v>998</v>
      </c>
      <c r="P54" s="137" t="s">
        <v>887</v>
      </c>
      <c r="Q54" s="137" t="s">
        <v>887</v>
      </c>
      <c r="R54" s="137" t="s">
        <v>887</v>
      </c>
      <c r="S54" s="137" t="s">
        <v>887</v>
      </c>
      <c r="T54" s="137" t="s">
        <v>888</v>
      </c>
      <c r="U54" s="137" t="s">
        <v>887</v>
      </c>
      <c r="V54" s="271" t="s">
        <v>1049</v>
      </c>
      <c r="W54" s="346">
        <v>1</v>
      </c>
      <c r="X54" s="346" t="s">
        <v>327</v>
      </c>
      <c r="Y54" s="343" t="s">
        <v>327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</row>
    <row r="55" spans="1:81" s="14" customFormat="1" ht="27.75" customHeight="1">
      <c r="A55" s="1" t="s">
        <v>159</v>
      </c>
      <c r="B55" s="250" t="s">
        <v>646</v>
      </c>
      <c r="C55" s="133" t="s">
        <v>637</v>
      </c>
      <c r="D55" s="133" t="s">
        <v>582</v>
      </c>
      <c r="E55" s="133" t="s">
        <v>583</v>
      </c>
      <c r="F55" s="83">
        <v>1979</v>
      </c>
      <c r="G55" s="261">
        <v>724000</v>
      </c>
      <c r="H55" s="322" t="s">
        <v>1166</v>
      </c>
      <c r="I55" s="264" t="s">
        <v>842</v>
      </c>
      <c r="J55" s="83" t="s">
        <v>1260</v>
      </c>
      <c r="K55" s="339" t="s">
        <v>897</v>
      </c>
      <c r="L55" s="339" t="s">
        <v>903</v>
      </c>
      <c r="M55" s="339" t="s">
        <v>921</v>
      </c>
      <c r="N55" s="14" t="s">
        <v>1194</v>
      </c>
      <c r="O55" s="339" t="s">
        <v>998</v>
      </c>
      <c r="P55" s="137" t="s">
        <v>887</v>
      </c>
      <c r="Q55" s="137" t="s">
        <v>887</v>
      </c>
      <c r="R55" s="137" t="s">
        <v>887</v>
      </c>
      <c r="S55" s="137" t="s">
        <v>887</v>
      </c>
      <c r="T55" s="137" t="s">
        <v>888</v>
      </c>
      <c r="U55" s="137" t="s">
        <v>887</v>
      </c>
      <c r="V55" s="271" t="s">
        <v>1050</v>
      </c>
      <c r="W55" s="346">
        <v>2</v>
      </c>
      <c r="X55" s="346" t="s">
        <v>327</v>
      </c>
      <c r="Y55" s="343" t="s">
        <v>327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</row>
    <row r="56" spans="1:81" s="14" customFormat="1" ht="27.75" customHeight="1">
      <c r="A56" s="1" t="s">
        <v>160</v>
      </c>
      <c r="B56" s="250" t="s">
        <v>647</v>
      </c>
      <c r="C56" s="133" t="s">
        <v>637</v>
      </c>
      <c r="D56" s="133" t="s">
        <v>582</v>
      </c>
      <c r="E56" s="133" t="s">
        <v>583</v>
      </c>
      <c r="F56" s="83">
        <v>1986</v>
      </c>
      <c r="G56" s="261">
        <v>1141000</v>
      </c>
      <c r="H56" s="322" t="s">
        <v>1166</v>
      </c>
      <c r="I56" s="264" t="s">
        <v>842</v>
      </c>
      <c r="J56" s="83" t="s">
        <v>1249</v>
      </c>
      <c r="K56" s="339" t="s">
        <v>929</v>
      </c>
      <c r="L56" s="339" t="s">
        <v>903</v>
      </c>
      <c r="M56" s="339" t="s">
        <v>902</v>
      </c>
      <c r="N56" s="14" t="s">
        <v>1194</v>
      </c>
      <c r="O56" s="339" t="s">
        <v>998</v>
      </c>
      <c r="P56" s="137" t="s">
        <v>887</v>
      </c>
      <c r="Q56" s="137" t="s">
        <v>887</v>
      </c>
      <c r="R56" s="137" t="s">
        <v>887</v>
      </c>
      <c r="S56" s="137" t="s">
        <v>887</v>
      </c>
      <c r="T56" s="137" t="s">
        <v>888</v>
      </c>
      <c r="U56" s="137" t="s">
        <v>887</v>
      </c>
      <c r="V56" s="271" t="s">
        <v>1051</v>
      </c>
      <c r="W56" s="346">
        <v>2</v>
      </c>
      <c r="X56" s="346" t="s">
        <v>1071</v>
      </c>
      <c r="Y56" s="343" t="s">
        <v>327</v>
      </c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</row>
    <row r="57" spans="1:81" s="14" customFormat="1" ht="27.75" customHeight="1">
      <c r="A57" s="1" t="s">
        <v>161</v>
      </c>
      <c r="B57" s="250" t="s">
        <v>648</v>
      </c>
      <c r="C57" s="133" t="s">
        <v>637</v>
      </c>
      <c r="D57" s="133" t="s">
        <v>582</v>
      </c>
      <c r="E57" s="133" t="s">
        <v>583</v>
      </c>
      <c r="F57" s="83">
        <v>1987</v>
      </c>
      <c r="G57" s="261">
        <v>1147000</v>
      </c>
      <c r="H57" s="322" t="s">
        <v>1166</v>
      </c>
      <c r="I57" s="264" t="s">
        <v>842</v>
      </c>
      <c r="J57" s="83" t="s">
        <v>1261</v>
      </c>
      <c r="K57" s="339" t="s">
        <v>897</v>
      </c>
      <c r="L57" s="339" t="s">
        <v>903</v>
      </c>
      <c r="M57" s="339" t="s">
        <v>911</v>
      </c>
      <c r="N57" s="14" t="s">
        <v>1194</v>
      </c>
      <c r="O57" s="339" t="s">
        <v>998</v>
      </c>
      <c r="P57" s="137" t="s">
        <v>891</v>
      </c>
      <c r="Q57" s="137" t="s">
        <v>891</v>
      </c>
      <c r="R57" s="137" t="s">
        <v>891</v>
      </c>
      <c r="S57" s="137" t="s">
        <v>891</v>
      </c>
      <c r="T57" s="137" t="s">
        <v>888</v>
      </c>
      <c r="U57" s="137" t="s">
        <v>891</v>
      </c>
      <c r="V57" s="271" t="s">
        <v>1052</v>
      </c>
      <c r="W57" s="346">
        <v>2</v>
      </c>
      <c r="X57" s="346" t="s">
        <v>1071</v>
      </c>
      <c r="Y57" s="343" t="s">
        <v>327</v>
      </c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</row>
    <row r="58" spans="1:81" s="14" customFormat="1" ht="27.75" customHeight="1">
      <c r="A58" s="1" t="s">
        <v>162</v>
      </c>
      <c r="B58" s="250" t="s">
        <v>649</v>
      </c>
      <c r="C58" s="133" t="s">
        <v>637</v>
      </c>
      <c r="D58" s="133" t="s">
        <v>582</v>
      </c>
      <c r="E58" s="133" t="s">
        <v>583</v>
      </c>
      <c r="F58" s="83"/>
      <c r="G58" s="261">
        <v>137000</v>
      </c>
      <c r="H58" s="322" t="s">
        <v>1166</v>
      </c>
      <c r="I58" s="264" t="s">
        <v>842</v>
      </c>
      <c r="J58" s="83" t="s">
        <v>1262</v>
      </c>
      <c r="K58" s="339" t="s">
        <v>897</v>
      </c>
      <c r="L58" s="339" t="s">
        <v>903</v>
      </c>
      <c r="M58" s="339" t="s">
        <v>911</v>
      </c>
      <c r="N58" s="271" t="s">
        <v>1203</v>
      </c>
      <c r="O58" s="339" t="s">
        <v>998</v>
      </c>
      <c r="P58" s="137" t="s">
        <v>895</v>
      </c>
      <c r="Q58" s="137" t="s">
        <v>887</v>
      </c>
      <c r="R58" s="137" t="s">
        <v>890</v>
      </c>
      <c r="S58" s="137" t="s">
        <v>891</v>
      </c>
      <c r="T58" s="137" t="s">
        <v>888</v>
      </c>
      <c r="U58" s="137" t="s">
        <v>890</v>
      </c>
      <c r="V58" s="271" t="s">
        <v>1053</v>
      </c>
      <c r="W58" s="341">
        <v>2</v>
      </c>
      <c r="X58" s="341" t="s">
        <v>1071</v>
      </c>
      <c r="Y58" s="343" t="s">
        <v>327</v>
      </c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</row>
    <row r="59" spans="1:81" s="14" customFormat="1" ht="27.75" customHeight="1">
      <c r="A59" s="1" t="s">
        <v>163</v>
      </c>
      <c r="B59" s="250" t="s">
        <v>650</v>
      </c>
      <c r="C59" s="133" t="s">
        <v>651</v>
      </c>
      <c r="D59" s="133"/>
      <c r="E59" s="133"/>
      <c r="F59" s="83"/>
      <c r="G59" s="251">
        <v>2330</v>
      </c>
      <c r="H59" s="280" t="s">
        <v>585</v>
      </c>
      <c r="I59" s="299" t="s">
        <v>842</v>
      </c>
      <c r="J59" s="83" t="s">
        <v>846</v>
      </c>
      <c r="K59" s="339" t="s">
        <v>897</v>
      </c>
      <c r="L59" s="339" t="s">
        <v>903</v>
      </c>
      <c r="M59" s="339" t="s">
        <v>911</v>
      </c>
      <c r="N59" s="14" t="s">
        <v>1194</v>
      </c>
      <c r="O59" s="339" t="s">
        <v>998</v>
      </c>
      <c r="P59" s="137" t="s">
        <v>887</v>
      </c>
      <c r="Q59" s="137" t="s">
        <v>887</v>
      </c>
      <c r="R59" s="137" t="s">
        <v>887</v>
      </c>
      <c r="S59" s="137" t="s">
        <v>887</v>
      </c>
      <c r="T59" s="137" t="s">
        <v>888</v>
      </c>
      <c r="U59" s="137" t="s">
        <v>887</v>
      </c>
      <c r="V59" s="271" t="s">
        <v>1054</v>
      </c>
      <c r="W59" s="341">
        <v>1</v>
      </c>
      <c r="X59" s="341" t="s">
        <v>1071</v>
      </c>
      <c r="Y59" s="343" t="s">
        <v>327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</row>
    <row r="60" spans="1:81" s="14" customFormat="1" ht="27.75" customHeight="1">
      <c r="A60" s="1" t="s">
        <v>164</v>
      </c>
      <c r="B60" s="250" t="s">
        <v>652</v>
      </c>
      <c r="C60" s="133" t="s">
        <v>653</v>
      </c>
      <c r="D60" s="133" t="s">
        <v>582</v>
      </c>
      <c r="E60" s="133" t="s">
        <v>583</v>
      </c>
      <c r="F60" s="83"/>
      <c r="G60" s="251">
        <v>1000</v>
      </c>
      <c r="H60" s="280" t="s">
        <v>585</v>
      </c>
      <c r="I60" s="299" t="s">
        <v>842</v>
      </c>
      <c r="J60" s="83" t="s">
        <v>1242</v>
      </c>
      <c r="K60" s="339" t="s">
        <v>897</v>
      </c>
      <c r="L60" s="339" t="s">
        <v>903</v>
      </c>
      <c r="M60" s="339" t="s">
        <v>911</v>
      </c>
      <c r="N60" s="271" t="s">
        <v>1201</v>
      </c>
      <c r="O60" s="339" t="s">
        <v>327</v>
      </c>
      <c r="P60" s="137" t="s">
        <v>887</v>
      </c>
      <c r="Q60" s="137" t="s">
        <v>887</v>
      </c>
      <c r="R60" s="137" t="s">
        <v>887</v>
      </c>
      <c r="S60" s="137" t="s">
        <v>887</v>
      </c>
      <c r="T60" s="137" t="s">
        <v>888</v>
      </c>
      <c r="U60" s="137" t="s">
        <v>887</v>
      </c>
      <c r="V60" s="271" t="s">
        <v>947</v>
      </c>
      <c r="W60" s="341">
        <v>1</v>
      </c>
      <c r="X60" s="341" t="s">
        <v>947</v>
      </c>
      <c r="Y60" s="343" t="s">
        <v>327</v>
      </c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  <row r="61" spans="1:81" s="14" customFormat="1" ht="23.25" customHeight="1">
      <c r="A61" s="1" t="s">
        <v>165</v>
      </c>
      <c r="B61" s="250" t="s">
        <v>654</v>
      </c>
      <c r="C61" s="133" t="s">
        <v>1210</v>
      </c>
      <c r="D61" s="133" t="s">
        <v>583</v>
      </c>
      <c r="E61" s="133" t="s">
        <v>583</v>
      </c>
      <c r="F61" s="83"/>
      <c r="G61" s="251">
        <v>11639</v>
      </c>
      <c r="H61" s="280" t="s">
        <v>585</v>
      </c>
      <c r="I61" s="299" t="s">
        <v>842</v>
      </c>
      <c r="J61" s="83" t="s">
        <v>1263</v>
      </c>
      <c r="K61" s="339" t="s">
        <v>897</v>
      </c>
      <c r="L61" s="339" t="s">
        <v>903</v>
      </c>
      <c r="M61" s="339" t="s">
        <v>911</v>
      </c>
      <c r="N61" s="14" t="s">
        <v>1194</v>
      </c>
      <c r="O61" s="339" t="s">
        <v>326</v>
      </c>
      <c r="P61" s="137" t="s">
        <v>891</v>
      </c>
      <c r="Q61" s="137" t="s">
        <v>887</v>
      </c>
      <c r="R61" s="137" t="s">
        <v>892</v>
      </c>
      <c r="S61" s="137" t="s">
        <v>887</v>
      </c>
      <c r="T61" s="137" t="s">
        <v>888</v>
      </c>
      <c r="U61" s="137" t="s">
        <v>887</v>
      </c>
      <c r="V61" s="271" t="s">
        <v>1055</v>
      </c>
      <c r="W61" s="346">
        <v>1</v>
      </c>
      <c r="X61" s="346" t="s">
        <v>327</v>
      </c>
      <c r="Y61" s="343" t="s">
        <v>327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</row>
    <row r="62" spans="1:81" s="14" customFormat="1" ht="27.75" customHeight="1">
      <c r="A62" s="1" t="s">
        <v>166</v>
      </c>
      <c r="B62" s="250" t="s">
        <v>655</v>
      </c>
      <c r="C62" s="133" t="s">
        <v>656</v>
      </c>
      <c r="D62" s="133" t="s">
        <v>582</v>
      </c>
      <c r="E62" s="133" t="s">
        <v>583</v>
      </c>
      <c r="F62" s="83">
        <v>2011</v>
      </c>
      <c r="G62" s="251">
        <v>485311.45</v>
      </c>
      <c r="H62" s="280" t="s">
        <v>585</v>
      </c>
      <c r="I62" s="299" t="s">
        <v>842</v>
      </c>
      <c r="J62" s="83" t="s">
        <v>1264</v>
      </c>
      <c r="K62" s="339" t="s">
        <v>929</v>
      </c>
      <c r="L62" s="339" t="s">
        <v>903</v>
      </c>
      <c r="M62" s="339" t="s">
        <v>945</v>
      </c>
      <c r="N62" s="14" t="s">
        <v>1194</v>
      </c>
      <c r="O62" s="339" t="s">
        <v>326</v>
      </c>
      <c r="P62" s="137" t="s">
        <v>887</v>
      </c>
      <c r="Q62" s="137" t="s">
        <v>887</v>
      </c>
      <c r="R62" s="137" t="s">
        <v>891</v>
      </c>
      <c r="S62" s="137" t="s">
        <v>887</v>
      </c>
      <c r="T62" s="137" t="s">
        <v>888</v>
      </c>
      <c r="U62" s="137" t="s">
        <v>887</v>
      </c>
      <c r="V62" s="271" t="s">
        <v>1056</v>
      </c>
      <c r="W62" s="341"/>
      <c r="X62" s="341"/>
      <c r="Y62" s="343" t="s">
        <v>327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</row>
    <row r="63" spans="1:81" s="14" customFormat="1" ht="27.75" customHeight="1">
      <c r="A63" s="1" t="s">
        <v>167</v>
      </c>
      <c r="B63" s="250" t="s">
        <v>657</v>
      </c>
      <c r="C63" s="133" t="s">
        <v>658</v>
      </c>
      <c r="D63" s="133" t="s">
        <v>582</v>
      </c>
      <c r="E63" s="133" t="s">
        <v>583</v>
      </c>
      <c r="F63" s="83">
        <v>2012</v>
      </c>
      <c r="G63" s="251">
        <v>4182</v>
      </c>
      <c r="H63" s="280" t="s">
        <v>585</v>
      </c>
      <c r="I63" s="299"/>
      <c r="J63" s="83" t="s">
        <v>348</v>
      </c>
      <c r="K63" s="339" t="s">
        <v>946</v>
      </c>
      <c r="L63" s="339" t="s">
        <v>947</v>
      </c>
      <c r="M63" s="339" t="s">
        <v>947</v>
      </c>
      <c r="N63" s="14" t="s">
        <v>1194</v>
      </c>
      <c r="O63" s="339" t="s">
        <v>947</v>
      </c>
      <c r="P63" s="137" t="s">
        <v>887</v>
      </c>
      <c r="Q63" s="137" t="s">
        <v>892</v>
      </c>
      <c r="R63" s="137" t="s">
        <v>892</v>
      </c>
      <c r="S63" s="137" t="s">
        <v>892</v>
      </c>
      <c r="T63" s="137" t="s">
        <v>888</v>
      </c>
      <c r="U63" s="137" t="s">
        <v>892</v>
      </c>
      <c r="V63" s="271" t="s">
        <v>947</v>
      </c>
      <c r="W63" s="341" t="s">
        <v>947</v>
      </c>
      <c r="X63" s="341" t="s">
        <v>947</v>
      </c>
      <c r="Y63" s="343" t="s">
        <v>327</v>
      </c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</row>
    <row r="64" spans="1:81" s="14" customFormat="1" ht="27.75" customHeight="1">
      <c r="A64" s="1" t="s">
        <v>168</v>
      </c>
      <c r="B64" s="250" t="s">
        <v>659</v>
      </c>
      <c r="C64" s="133" t="s">
        <v>660</v>
      </c>
      <c r="D64" s="133" t="s">
        <v>582</v>
      </c>
      <c r="E64" s="133" t="s">
        <v>582</v>
      </c>
      <c r="F64" s="83" t="s">
        <v>661</v>
      </c>
      <c r="G64" s="251">
        <v>422904</v>
      </c>
      <c r="H64" s="280" t="s">
        <v>585</v>
      </c>
      <c r="I64" s="299" t="s">
        <v>842</v>
      </c>
      <c r="J64" s="83" t="s">
        <v>1265</v>
      </c>
      <c r="K64" s="339" t="s">
        <v>948</v>
      </c>
      <c r="L64" s="339" t="s">
        <v>903</v>
      </c>
      <c r="M64" s="339" t="s">
        <v>949</v>
      </c>
      <c r="N64" s="271" t="s">
        <v>1197</v>
      </c>
      <c r="O64" s="339" t="s">
        <v>1000</v>
      </c>
      <c r="P64" s="137" t="s">
        <v>887</v>
      </c>
      <c r="Q64" s="137" t="s">
        <v>887</v>
      </c>
      <c r="R64" s="137" t="s">
        <v>887</v>
      </c>
      <c r="S64" s="137" t="s">
        <v>887</v>
      </c>
      <c r="T64" s="137" t="s">
        <v>888</v>
      </c>
      <c r="U64" s="137" t="s">
        <v>887</v>
      </c>
      <c r="V64" s="271" t="s">
        <v>1057</v>
      </c>
      <c r="W64" s="341">
        <v>3</v>
      </c>
      <c r="X64" s="341" t="s">
        <v>1075</v>
      </c>
      <c r="Y64" s="343" t="s">
        <v>327</v>
      </c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</row>
    <row r="65" spans="1:81" s="14" customFormat="1" ht="27.75" customHeight="1">
      <c r="A65" s="1" t="s">
        <v>169</v>
      </c>
      <c r="B65" s="250" t="s">
        <v>662</v>
      </c>
      <c r="C65" s="133" t="s">
        <v>663</v>
      </c>
      <c r="D65" s="133" t="s">
        <v>582</v>
      </c>
      <c r="E65" s="133" t="s">
        <v>583</v>
      </c>
      <c r="F65" s="83" t="s">
        <v>584</v>
      </c>
      <c r="G65" s="251">
        <v>4366.3</v>
      </c>
      <c r="H65" s="280" t="s">
        <v>585</v>
      </c>
      <c r="I65" s="299" t="s">
        <v>861</v>
      </c>
      <c r="J65" s="83" t="s">
        <v>843</v>
      </c>
      <c r="K65" s="339" t="s">
        <v>897</v>
      </c>
      <c r="L65" s="339" t="s">
        <v>903</v>
      </c>
      <c r="M65" s="339" t="s">
        <v>911</v>
      </c>
      <c r="N65" s="14" t="s">
        <v>1194</v>
      </c>
      <c r="O65" s="339" t="s">
        <v>327</v>
      </c>
      <c r="P65" s="137" t="s">
        <v>887</v>
      </c>
      <c r="Q65" s="137" t="s">
        <v>887</v>
      </c>
      <c r="R65" s="137" t="s">
        <v>887</v>
      </c>
      <c r="S65" s="137" t="s">
        <v>887</v>
      </c>
      <c r="T65" s="137" t="s">
        <v>888</v>
      </c>
      <c r="U65" s="137" t="s">
        <v>887</v>
      </c>
      <c r="V65" s="271"/>
      <c r="W65" s="341">
        <v>1</v>
      </c>
      <c r="X65" s="341"/>
      <c r="Y65" s="343" t="s">
        <v>327</v>
      </c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</row>
    <row r="66" spans="1:81" s="14" customFormat="1" ht="27.75" customHeight="1">
      <c r="A66" s="1" t="s">
        <v>170</v>
      </c>
      <c r="B66" s="250" t="s">
        <v>664</v>
      </c>
      <c r="C66" s="133" t="s">
        <v>658</v>
      </c>
      <c r="D66" s="133" t="s">
        <v>582</v>
      </c>
      <c r="E66" s="133" t="s">
        <v>583</v>
      </c>
      <c r="F66" s="83">
        <v>2013</v>
      </c>
      <c r="G66" s="251">
        <v>4649.4</v>
      </c>
      <c r="H66" s="280" t="s">
        <v>585</v>
      </c>
      <c r="I66" s="264" t="s">
        <v>862</v>
      </c>
      <c r="J66" s="83" t="s">
        <v>845</v>
      </c>
      <c r="K66" s="339" t="s">
        <v>950</v>
      </c>
      <c r="L66" s="339" t="s">
        <v>947</v>
      </c>
      <c r="M66" s="339" t="s">
        <v>947</v>
      </c>
      <c r="N66" s="14" t="s">
        <v>1194</v>
      </c>
      <c r="O66" s="339" t="s">
        <v>947</v>
      </c>
      <c r="P66" s="137" t="s">
        <v>891</v>
      </c>
      <c r="Q66" s="137" t="s">
        <v>892</v>
      </c>
      <c r="R66" s="137" t="s">
        <v>892</v>
      </c>
      <c r="S66" s="137" t="s">
        <v>892</v>
      </c>
      <c r="T66" s="137" t="s">
        <v>888</v>
      </c>
      <c r="U66" s="137" t="s">
        <v>892</v>
      </c>
      <c r="V66" s="271" t="s">
        <v>947</v>
      </c>
      <c r="W66" s="339" t="s">
        <v>947</v>
      </c>
      <c r="X66" s="339" t="s">
        <v>947</v>
      </c>
      <c r="Y66" s="343" t="s">
        <v>327</v>
      </c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</row>
    <row r="67" spans="1:81" s="14" customFormat="1" ht="27.75" customHeight="1">
      <c r="A67" s="1" t="s">
        <v>171</v>
      </c>
      <c r="B67" s="250" t="s">
        <v>664</v>
      </c>
      <c r="C67" s="133" t="s">
        <v>658</v>
      </c>
      <c r="D67" s="133" t="s">
        <v>582</v>
      </c>
      <c r="E67" s="133" t="s">
        <v>583</v>
      </c>
      <c r="F67" s="83">
        <v>2013</v>
      </c>
      <c r="G67" s="251">
        <v>4649.4</v>
      </c>
      <c r="H67" s="280" t="s">
        <v>585</v>
      </c>
      <c r="I67" s="264" t="s">
        <v>862</v>
      </c>
      <c r="J67" s="83" t="s">
        <v>845</v>
      </c>
      <c r="K67" s="339" t="s">
        <v>950</v>
      </c>
      <c r="L67" s="339" t="s">
        <v>947</v>
      </c>
      <c r="M67" s="339" t="s">
        <v>947</v>
      </c>
      <c r="N67" s="14" t="s">
        <v>1194</v>
      </c>
      <c r="O67" s="339" t="s">
        <v>947</v>
      </c>
      <c r="P67" s="137" t="s">
        <v>891</v>
      </c>
      <c r="Q67" s="137" t="s">
        <v>892</v>
      </c>
      <c r="R67" s="137" t="s">
        <v>892</v>
      </c>
      <c r="S67" s="137" t="s">
        <v>892</v>
      </c>
      <c r="T67" s="137" t="s">
        <v>888</v>
      </c>
      <c r="U67" s="137" t="s">
        <v>892</v>
      </c>
      <c r="V67" s="271" t="s">
        <v>947</v>
      </c>
      <c r="W67" s="339" t="s">
        <v>947</v>
      </c>
      <c r="X67" s="339" t="s">
        <v>947</v>
      </c>
      <c r="Y67" s="343" t="s">
        <v>327</v>
      </c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</row>
    <row r="68" spans="1:81" s="14" customFormat="1" ht="27.75" customHeight="1">
      <c r="A68" s="1" t="s">
        <v>172</v>
      </c>
      <c r="B68" s="250" t="s">
        <v>665</v>
      </c>
      <c r="C68" s="133" t="s">
        <v>666</v>
      </c>
      <c r="D68" s="133" t="s">
        <v>582</v>
      </c>
      <c r="E68" s="133" t="s">
        <v>583</v>
      </c>
      <c r="F68" s="83"/>
      <c r="G68" s="251">
        <v>2900</v>
      </c>
      <c r="H68" s="280" t="s">
        <v>585</v>
      </c>
      <c r="I68" s="264" t="s">
        <v>863</v>
      </c>
      <c r="J68" s="83" t="s">
        <v>854</v>
      </c>
      <c r="K68" s="339" t="s">
        <v>897</v>
      </c>
      <c r="L68" s="339" t="s">
        <v>903</v>
      </c>
      <c r="M68" s="339" t="s">
        <v>951</v>
      </c>
      <c r="N68" s="14" t="s">
        <v>1194</v>
      </c>
      <c r="O68" s="339" t="s">
        <v>1001</v>
      </c>
      <c r="P68" s="137" t="s">
        <v>887</v>
      </c>
      <c r="Q68" s="137" t="s">
        <v>887</v>
      </c>
      <c r="R68" s="137" t="s">
        <v>887</v>
      </c>
      <c r="S68" s="137" t="s">
        <v>887</v>
      </c>
      <c r="T68" s="137" t="s">
        <v>888</v>
      </c>
      <c r="U68" s="137" t="s">
        <v>887</v>
      </c>
      <c r="V68" s="271" t="s">
        <v>1040</v>
      </c>
      <c r="W68" s="341">
        <v>1</v>
      </c>
      <c r="X68" s="341" t="s">
        <v>327</v>
      </c>
      <c r="Y68" s="343" t="s">
        <v>327</v>
      </c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</row>
    <row r="69" spans="1:81" s="14" customFormat="1" ht="27.75" customHeight="1">
      <c r="A69" s="1" t="s">
        <v>173</v>
      </c>
      <c r="B69" s="250" t="s">
        <v>667</v>
      </c>
      <c r="C69" s="133" t="s">
        <v>668</v>
      </c>
      <c r="D69" s="133" t="s">
        <v>582</v>
      </c>
      <c r="E69" s="133" t="s">
        <v>583</v>
      </c>
      <c r="F69" s="83">
        <v>2015</v>
      </c>
      <c r="G69" s="251">
        <v>2682.63</v>
      </c>
      <c r="H69" s="280" t="s">
        <v>585</v>
      </c>
      <c r="I69" s="83"/>
      <c r="J69" s="83" t="s">
        <v>864</v>
      </c>
      <c r="K69" s="339" t="s">
        <v>923</v>
      </c>
      <c r="L69" s="339" t="s">
        <v>947</v>
      </c>
      <c r="M69" s="339" t="s">
        <v>947</v>
      </c>
      <c r="N69" s="14" t="s">
        <v>1194</v>
      </c>
      <c r="O69" s="339" t="s">
        <v>947</v>
      </c>
      <c r="P69" s="137" t="s">
        <v>887</v>
      </c>
      <c r="Q69" s="137" t="s">
        <v>892</v>
      </c>
      <c r="R69" s="137" t="s">
        <v>892</v>
      </c>
      <c r="S69" s="137" t="s">
        <v>892</v>
      </c>
      <c r="T69" s="137" t="s">
        <v>888</v>
      </c>
      <c r="U69" s="137" t="s">
        <v>892</v>
      </c>
      <c r="V69" s="271" t="s">
        <v>947</v>
      </c>
      <c r="W69" s="339" t="s">
        <v>947</v>
      </c>
      <c r="X69" s="339" t="s">
        <v>947</v>
      </c>
      <c r="Y69" s="343" t="s">
        <v>327</v>
      </c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</row>
    <row r="70" spans="1:81" s="14" customFormat="1" ht="27.75" customHeight="1">
      <c r="A70" s="1" t="s">
        <v>174</v>
      </c>
      <c r="B70" s="250" t="s">
        <v>669</v>
      </c>
      <c r="C70" s="133" t="s">
        <v>668</v>
      </c>
      <c r="D70" s="133" t="s">
        <v>582</v>
      </c>
      <c r="E70" s="133" t="s">
        <v>583</v>
      </c>
      <c r="F70" s="83">
        <v>2015</v>
      </c>
      <c r="G70" s="251">
        <v>2682.63</v>
      </c>
      <c r="H70" s="280" t="s">
        <v>585</v>
      </c>
      <c r="I70" s="83"/>
      <c r="J70" s="83" t="s">
        <v>847</v>
      </c>
      <c r="K70" s="339" t="s">
        <v>923</v>
      </c>
      <c r="L70" s="339" t="s">
        <v>947</v>
      </c>
      <c r="M70" s="339" t="s">
        <v>947</v>
      </c>
      <c r="N70" s="14" t="s">
        <v>1194</v>
      </c>
      <c r="O70" s="339" t="s">
        <v>947</v>
      </c>
      <c r="P70" s="137" t="s">
        <v>887</v>
      </c>
      <c r="Q70" s="137" t="s">
        <v>892</v>
      </c>
      <c r="R70" s="137" t="s">
        <v>892</v>
      </c>
      <c r="S70" s="137" t="s">
        <v>892</v>
      </c>
      <c r="T70" s="137" t="s">
        <v>888</v>
      </c>
      <c r="U70" s="137" t="s">
        <v>892</v>
      </c>
      <c r="V70" s="271" t="s">
        <v>947</v>
      </c>
      <c r="W70" s="339" t="s">
        <v>947</v>
      </c>
      <c r="X70" s="339" t="s">
        <v>947</v>
      </c>
      <c r="Y70" s="343" t="s">
        <v>327</v>
      </c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</row>
    <row r="71" spans="1:81" s="14" customFormat="1" ht="27.75" customHeight="1">
      <c r="A71" s="1" t="s">
        <v>175</v>
      </c>
      <c r="B71" s="250" t="s">
        <v>670</v>
      </c>
      <c r="C71" s="133" t="s">
        <v>668</v>
      </c>
      <c r="D71" s="133" t="s">
        <v>582</v>
      </c>
      <c r="E71" s="133" t="s">
        <v>583</v>
      </c>
      <c r="F71" s="83">
        <v>2015</v>
      </c>
      <c r="G71" s="251">
        <v>2682.63</v>
      </c>
      <c r="H71" s="280" t="s">
        <v>585</v>
      </c>
      <c r="I71" s="83"/>
      <c r="J71" s="83" t="s">
        <v>854</v>
      </c>
      <c r="K71" s="339" t="s">
        <v>952</v>
      </c>
      <c r="L71" s="339" t="s">
        <v>947</v>
      </c>
      <c r="M71" s="339" t="s">
        <v>947</v>
      </c>
      <c r="N71" s="14" t="s">
        <v>1194</v>
      </c>
      <c r="O71" s="339" t="s">
        <v>947</v>
      </c>
      <c r="P71" s="137" t="s">
        <v>887</v>
      </c>
      <c r="Q71" s="137" t="s">
        <v>892</v>
      </c>
      <c r="R71" s="137" t="s">
        <v>892</v>
      </c>
      <c r="S71" s="137" t="s">
        <v>892</v>
      </c>
      <c r="T71" s="137" t="s">
        <v>888</v>
      </c>
      <c r="U71" s="137" t="s">
        <v>892</v>
      </c>
      <c r="V71" s="287"/>
      <c r="W71" s="339" t="s">
        <v>947</v>
      </c>
      <c r="X71" s="339" t="s">
        <v>947</v>
      </c>
      <c r="Y71" s="343" t="s">
        <v>327</v>
      </c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</row>
    <row r="72" spans="1:81" s="69" customFormat="1" ht="30" customHeight="1">
      <c r="A72" s="1" t="s">
        <v>176</v>
      </c>
      <c r="B72" s="250" t="s">
        <v>671</v>
      </c>
      <c r="C72" s="133" t="s">
        <v>668</v>
      </c>
      <c r="D72" s="133" t="s">
        <v>582</v>
      </c>
      <c r="E72" s="133" t="s">
        <v>583</v>
      </c>
      <c r="F72" s="83">
        <v>2015</v>
      </c>
      <c r="G72" s="251">
        <v>2682.63</v>
      </c>
      <c r="H72" s="280" t="s">
        <v>585</v>
      </c>
      <c r="I72" s="83"/>
      <c r="J72" s="83" t="s">
        <v>865</v>
      </c>
      <c r="K72" s="339" t="s">
        <v>953</v>
      </c>
      <c r="L72" s="339" t="s">
        <v>947</v>
      </c>
      <c r="M72" s="339" t="s">
        <v>947</v>
      </c>
      <c r="N72" s="14" t="s">
        <v>1194</v>
      </c>
      <c r="O72" s="339" t="s">
        <v>947</v>
      </c>
      <c r="P72" s="137" t="s">
        <v>887</v>
      </c>
      <c r="Q72" s="137" t="s">
        <v>892</v>
      </c>
      <c r="R72" s="137" t="s">
        <v>892</v>
      </c>
      <c r="S72" s="137" t="s">
        <v>892</v>
      </c>
      <c r="T72" s="137" t="s">
        <v>888</v>
      </c>
      <c r="U72" s="137" t="s">
        <v>892</v>
      </c>
      <c r="V72" s="271" t="s">
        <v>947</v>
      </c>
      <c r="W72" s="339" t="s">
        <v>947</v>
      </c>
      <c r="X72" s="339" t="s">
        <v>947</v>
      </c>
      <c r="Y72" s="343" t="s">
        <v>327</v>
      </c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</row>
    <row r="73" spans="1:81" s="14" customFormat="1" ht="27.75" customHeight="1">
      <c r="A73" s="1" t="s">
        <v>177</v>
      </c>
      <c r="B73" s="250" t="s">
        <v>672</v>
      </c>
      <c r="C73" s="133" t="s">
        <v>668</v>
      </c>
      <c r="D73" s="133" t="s">
        <v>582</v>
      </c>
      <c r="E73" s="133" t="s">
        <v>583</v>
      </c>
      <c r="F73" s="83">
        <v>2015</v>
      </c>
      <c r="G73" s="251">
        <v>2682.63</v>
      </c>
      <c r="H73" s="280" t="s">
        <v>585</v>
      </c>
      <c r="I73" s="83"/>
      <c r="J73" s="83" t="s">
        <v>866</v>
      </c>
      <c r="K73" s="339" t="s">
        <v>953</v>
      </c>
      <c r="L73" s="339" t="s">
        <v>947</v>
      </c>
      <c r="M73" s="339" t="s">
        <v>947</v>
      </c>
      <c r="N73" s="14" t="s">
        <v>1194</v>
      </c>
      <c r="O73" s="339" t="s">
        <v>947</v>
      </c>
      <c r="P73" s="137" t="s">
        <v>887</v>
      </c>
      <c r="Q73" s="137" t="s">
        <v>892</v>
      </c>
      <c r="R73" s="137" t="s">
        <v>892</v>
      </c>
      <c r="S73" s="137" t="s">
        <v>892</v>
      </c>
      <c r="T73" s="137" t="s">
        <v>888</v>
      </c>
      <c r="U73" s="137" t="s">
        <v>892</v>
      </c>
      <c r="V73" s="271" t="s">
        <v>947</v>
      </c>
      <c r="W73" s="339" t="s">
        <v>947</v>
      </c>
      <c r="X73" s="339" t="s">
        <v>947</v>
      </c>
      <c r="Y73" s="343" t="s">
        <v>327</v>
      </c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</row>
    <row r="74" spans="1:81" s="14" customFormat="1" ht="27.75" customHeight="1">
      <c r="A74" s="1" t="s">
        <v>178</v>
      </c>
      <c r="B74" s="250" t="s">
        <v>673</v>
      </c>
      <c r="C74" s="133" t="s">
        <v>668</v>
      </c>
      <c r="D74" s="133" t="s">
        <v>582</v>
      </c>
      <c r="E74" s="133" t="s">
        <v>583</v>
      </c>
      <c r="F74" s="83">
        <v>2015</v>
      </c>
      <c r="G74" s="251">
        <v>3922.47</v>
      </c>
      <c r="H74" s="280" t="s">
        <v>585</v>
      </c>
      <c r="I74" s="264" t="s">
        <v>867</v>
      </c>
      <c r="J74" s="83" t="s">
        <v>845</v>
      </c>
      <c r="K74" s="339" t="s">
        <v>953</v>
      </c>
      <c r="L74" s="339" t="s">
        <v>947</v>
      </c>
      <c r="M74" s="339" t="s">
        <v>947</v>
      </c>
      <c r="N74" s="14" t="s">
        <v>1194</v>
      </c>
      <c r="O74" s="339" t="s">
        <v>947</v>
      </c>
      <c r="P74" s="137" t="s">
        <v>887</v>
      </c>
      <c r="Q74" s="137" t="s">
        <v>892</v>
      </c>
      <c r="R74" s="137" t="s">
        <v>892</v>
      </c>
      <c r="S74" s="137" t="s">
        <v>892</v>
      </c>
      <c r="T74" s="137" t="s">
        <v>888</v>
      </c>
      <c r="U74" s="137" t="s">
        <v>892</v>
      </c>
      <c r="V74" s="271" t="s">
        <v>947</v>
      </c>
      <c r="W74" s="339" t="s">
        <v>947</v>
      </c>
      <c r="X74" s="339" t="s">
        <v>947</v>
      </c>
      <c r="Y74" s="343" t="s">
        <v>327</v>
      </c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</row>
    <row r="75" spans="1:81" s="14" customFormat="1" ht="27.75" customHeight="1">
      <c r="A75" s="1" t="s">
        <v>179</v>
      </c>
      <c r="B75" s="250" t="s">
        <v>674</v>
      </c>
      <c r="C75" s="133" t="s">
        <v>658</v>
      </c>
      <c r="D75" s="133" t="s">
        <v>582</v>
      </c>
      <c r="E75" s="133" t="s">
        <v>583</v>
      </c>
      <c r="F75" s="83">
        <v>2016</v>
      </c>
      <c r="G75" s="251">
        <v>2450</v>
      </c>
      <c r="H75" s="280" t="s">
        <v>585</v>
      </c>
      <c r="I75" s="264"/>
      <c r="J75" s="83" t="s">
        <v>348</v>
      </c>
      <c r="K75" s="339" t="s">
        <v>953</v>
      </c>
      <c r="L75" s="339"/>
      <c r="M75" s="339"/>
      <c r="N75" s="14" t="s">
        <v>1194</v>
      </c>
      <c r="O75" s="339" t="s">
        <v>947</v>
      </c>
      <c r="P75" s="137" t="s">
        <v>887</v>
      </c>
      <c r="Q75" s="137" t="s">
        <v>892</v>
      </c>
      <c r="R75" s="137" t="s">
        <v>892</v>
      </c>
      <c r="S75" s="137" t="s">
        <v>892</v>
      </c>
      <c r="T75" s="137" t="s">
        <v>888</v>
      </c>
      <c r="U75" s="137" t="s">
        <v>892</v>
      </c>
      <c r="V75" s="271" t="s">
        <v>947</v>
      </c>
      <c r="W75" s="339" t="s">
        <v>947</v>
      </c>
      <c r="X75" s="339" t="s">
        <v>947</v>
      </c>
      <c r="Y75" s="343" t="s">
        <v>327</v>
      </c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</row>
    <row r="76" spans="1:81" s="14" customFormat="1" ht="27.75" customHeight="1">
      <c r="A76" s="1" t="s">
        <v>180</v>
      </c>
      <c r="B76" s="250" t="s">
        <v>632</v>
      </c>
      <c r="C76" s="133" t="s">
        <v>675</v>
      </c>
      <c r="D76" s="133" t="s">
        <v>583</v>
      </c>
      <c r="E76" s="133" t="s">
        <v>583</v>
      </c>
      <c r="F76" s="83"/>
      <c r="G76" s="251">
        <v>5493</v>
      </c>
      <c r="H76" s="280" t="s">
        <v>585</v>
      </c>
      <c r="I76" s="83"/>
      <c r="J76" s="83" t="s">
        <v>856</v>
      </c>
      <c r="K76" s="339"/>
      <c r="L76" s="339"/>
      <c r="M76" s="339"/>
      <c r="N76" s="14" t="s">
        <v>1194</v>
      </c>
      <c r="O76" s="339"/>
      <c r="P76" s="137" t="s">
        <v>887</v>
      </c>
      <c r="Q76" s="137" t="s">
        <v>892</v>
      </c>
      <c r="R76" s="137" t="s">
        <v>892</v>
      </c>
      <c r="S76" s="137" t="s">
        <v>892</v>
      </c>
      <c r="T76" s="137" t="s">
        <v>888</v>
      </c>
      <c r="U76" s="137" t="s">
        <v>892</v>
      </c>
      <c r="V76" s="271" t="s">
        <v>947</v>
      </c>
      <c r="W76" s="339" t="s">
        <v>947</v>
      </c>
      <c r="X76" s="339" t="s">
        <v>947</v>
      </c>
      <c r="Y76" s="343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</row>
    <row r="77" spans="1:81" s="14" customFormat="1" ht="27.75" customHeight="1">
      <c r="A77" s="1" t="s">
        <v>181</v>
      </c>
      <c r="B77" s="250" t="s">
        <v>676</v>
      </c>
      <c r="C77" s="133" t="s">
        <v>658</v>
      </c>
      <c r="D77" s="133" t="s">
        <v>582</v>
      </c>
      <c r="E77" s="133" t="s">
        <v>583</v>
      </c>
      <c r="F77" s="83">
        <v>2017</v>
      </c>
      <c r="G77" s="251">
        <v>2988.9</v>
      </c>
      <c r="H77" s="280" t="s">
        <v>585</v>
      </c>
      <c r="I77" s="83"/>
      <c r="J77" s="83" t="s">
        <v>868</v>
      </c>
      <c r="K77" s="339" t="s">
        <v>953</v>
      </c>
      <c r="L77" s="339" t="s">
        <v>947</v>
      </c>
      <c r="M77" s="339" t="s">
        <v>947</v>
      </c>
      <c r="N77" s="14" t="s">
        <v>1194</v>
      </c>
      <c r="O77" s="339" t="s">
        <v>947</v>
      </c>
      <c r="P77" s="137" t="s">
        <v>887</v>
      </c>
      <c r="Q77" s="137" t="s">
        <v>892</v>
      </c>
      <c r="R77" s="137" t="s">
        <v>892</v>
      </c>
      <c r="S77" s="137" t="s">
        <v>892</v>
      </c>
      <c r="T77" s="137" t="s">
        <v>888</v>
      </c>
      <c r="U77" s="137" t="s">
        <v>892</v>
      </c>
      <c r="V77" s="271" t="s">
        <v>947</v>
      </c>
      <c r="W77" s="339" t="s">
        <v>947</v>
      </c>
      <c r="X77" s="339" t="s">
        <v>947</v>
      </c>
      <c r="Y77" s="343" t="s">
        <v>327</v>
      </c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</row>
    <row r="78" spans="1:81" s="14" customFormat="1" ht="27.75" customHeight="1">
      <c r="A78" s="1" t="s">
        <v>182</v>
      </c>
      <c r="B78" s="250" t="s">
        <v>677</v>
      </c>
      <c r="C78" s="133" t="s">
        <v>658</v>
      </c>
      <c r="D78" s="133" t="s">
        <v>582</v>
      </c>
      <c r="E78" s="133" t="s">
        <v>583</v>
      </c>
      <c r="F78" s="83">
        <v>2017</v>
      </c>
      <c r="G78" s="251">
        <v>2988.9</v>
      </c>
      <c r="H78" s="280" t="s">
        <v>585</v>
      </c>
      <c r="I78" s="83"/>
      <c r="J78" s="83" t="s">
        <v>846</v>
      </c>
      <c r="K78" s="339" t="s">
        <v>953</v>
      </c>
      <c r="L78" s="339" t="s">
        <v>947</v>
      </c>
      <c r="M78" s="339" t="s">
        <v>947</v>
      </c>
      <c r="N78" s="14" t="s">
        <v>1194</v>
      </c>
      <c r="O78" s="339" t="s">
        <v>947</v>
      </c>
      <c r="P78" s="137" t="s">
        <v>887</v>
      </c>
      <c r="Q78" s="137" t="s">
        <v>892</v>
      </c>
      <c r="R78" s="137" t="s">
        <v>892</v>
      </c>
      <c r="S78" s="137" t="s">
        <v>892</v>
      </c>
      <c r="T78" s="137" t="s">
        <v>888</v>
      </c>
      <c r="U78" s="137" t="s">
        <v>892</v>
      </c>
      <c r="V78" s="271" t="s">
        <v>947</v>
      </c>
      <c r="W78" s="339" t="s">
        <v>947</v>
      </c>
      <c r="X78" s="339" t="s">
        <v>947</v>
      </c>
      <c r="Y78" s="343" t="s">
        <v>327</v>
      </c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</row>
    <row r="79" spans="1:81" s="14" customFormat="1" ht="40.5" customHeight="1">
      <c r="A79" s="1" t="s">
        <v>183</v>
      </c>
      <c r="B79" s="250" t="s">
        <v>678</v>
      </c>
      <c r="C79" s="133" t="s">
        <v>658</v>
      </c>
      <c r="D79" s="133" t="s">
        <v>582</v>
      </c>
      <c r="E79" s="133" t="s">
        <v>583</v>
      </c>
      <c r="F79" s="83">
        <v>2017</v>
      </c>
      <c r="G79" s="251">
        <v>2988.9</v>
      </c>
      <c r="H79" s="280" t="s">
        <v>585</v>
      </c>
      <c r="I79" s="83"/>
      <c r="J79" s="83" t="s">
        <v>853</v>
      </c>
      <c r="K79" s="339" t="s">
        <v>953</v>
      </c>
      <c r="L79" s="339" t="s">
        <v>947</v>
      </c>
      <c r="M79" s="339" t="s">
        <v>947</v>
      </c>
      <c r="N79" s="14" t="s">
        <v>1194</v>
      </c>
      <c r="O79" s="339" t="s">
        <v>947</v>
      </c>
      <c r="P79" s="137" t="s">
        <v>887</v>
      </c>
      <c r="Q79" s="137" t="s">
        <v>892</v>
      </c>
      <c r="R79" s="137" t="s">
        <v>892</v>
      </c>
      <c r="S79" s="137" t="s">
        <v>892</v>
      </c>
      <c r="T79" s="137" t="s">
        <v>888</v>
      </c>
      <c r="U79" s="137" t="s">
        <v>892</v>
      </c>
      <c r="V79" s="271" t="s">
        <v>947</v>
      </c>
      <c r="W79" s="339" t="s">
        <v>947</v>
      </c>
      <c r="X79" s="339" t="s">
        <v>947</v>
      </c>
      <c r="Y79" s="343" t="s">
        <v>327</v>
      </c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</row>
    <row r="80" spans="1:81" s="14" customFormat="1" ht="27.75" customHeight="1">
      <c r="A80" s="1" t="s">
        <v>184</v>
      </c>
      <c r="B80" s="250" t="s">
        <v>679</v>
      </c>
      <c r="C80" s="133" t="s">
        <v>658</v>
      </c>
      <c r="D80" s="133" t="s">
        <v>582</v>
      </c>
      <c r="E80" s="133" t="s">
        <v>583</v>
      </c>
      <c r="F80" s="83">
        <v>2017</v>
      </c>
      <c r="G80" s="251">
        <v>2988.9</v>
      </c>
      <c r="H80" s="280" t="s">
        <v>585</v>
      </c>
      <c r="I80" s="83"/>
      <c r="J80" s="83" t="s">
        <v>848</v>
      </c>
      <c r="K80" s="339" t="s">
        <v>953</v>
      </c>
      <c r="L80" s="339" t="s">
        <v>947</v>
      </c>
      <c r="M80" s="339" t="s">
        <v>947</v>
      </c>
      <c r="N80" s="14" t="s">
        <v>1194</v>
      </c>
      <c r="O80" s="339" t="s">
        <v>947</v>
      </c>
      <c r="P80" s="137" t="s">
        <v>887</v>
      </c>
      <c r="Q80" s="137" t="s">
        <v>892</v>
      </c>
      <c r="R80" s="137" t="s">
        <v>892</v>
      </c>
      <c r="S80" s="137" t="s">
        <v>892</v>
      </c>
      <c r="T80" s="137" t="s">
        <v>888</v>
      </c>
      <c r="U80" s="137" t="s">
        <v>892</v>
      </c>
      <c r="V80" s="271" t="s">
        <v>947</v>
      </c>
      <c r="W80" s="339" t="s">
        <v>947</v>
      </c>
      <c r="X80" s="339" t="s">
        <v>947</v>
      </c>
      <c r="Y80" s="343" t="s">
        <v>327</v>
      </c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</row>
    <row r="81" spans="1:81" s="14" customFormat="1" ht="27.75" customHeight="1">
      <c r="A81" s="1" t="s">
        <v>185</v>
      </c>
      <c r="B81" s="250" t="s">
        <v>680</v>
      </c>
      <c r="C81" s="133" t="s">
        <v>658</v>
      </c>
      <c r="D81" s="133" t="s">
        <v>582</v>
      </c>
      <c r="E81" s="133" t="s">
        <v>583</v>
      </c>
      <c r="F81" s="83">
        <v>2017</v>
      </c>
      <c r="G81" s="251">
        <v>2988.9</v>
      </c>
      <c r="H81" s="280" t="s">
        <v>585</v>
      </c>
      <c r="I81" s="83"/>
      <c r="J81" s="83" t="s">
        <v>858</v>
      </c>
      <c r="K81" s="339" t="s">
        <v>953</v>
      </c>
      <c r="L81" s="339" t="s">
        <v>947</v>
      </c>
      <c r="M81" s="339" t="s">
        <v>947</v>
      </c>
      <c r="N81" s="14" t="s">
        <v>1194</v>
      </c>
      <c r="O81" s="339" t="s">
        <v>947</v>
      </c>
      <c r="P81" s="137" t="s">
        <v>887</v>
      </c>
      <c r="Q81" s="137" t="s">
        <v>892</v>
      </c>
      <c r="R81" s="137" t="s">
        <v>892</v>
      </c>
      <c r="S81" s="137" t="s">
        <v>892</v>
      </c>
      <c r="T81" s="137" t="s">
        <v>888</v>
      </c>
      <c r="U81" s="137" t="s">
        <v>892</v>
      </c>
      <c r="V81" s="271" t="s">
        <v>947</v>
      </c>
      <c r="W81" s="339" t="s">
        <v>947</v>
      </c>
      <c r="X81" s="339" t="s">
        <v>947</v>
      </c>
      <c r="Y81" s="343" t="s">
        <v>327</v>
      </c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</row>
    <row r="82" spans="1:81" s="14" customFormat="1" ht="27.75" customHeight="1">
      <c r="A82" s="1" t="s">
        <v>186</v>
      </c>
      <c r="B82" s="250" t="s">
        <v>681</v>
      </c>
      <c r="C82" s="133" t="s">
        <v>658</v>
      </c>
      <c r="D82" s="133" t="s">
        <v>582</v>
      </c>
      <c r="E82" s="133" t="s">
        <v>583</v>
      </c>
      <c r="F82" s="83">
        <v>2018</v>
      </c>
      <c r="G82" s="251">
        <v>3429.24</v>
      </c>
      <c r="H82" s="280" t="s">
        <v>585</v>
      </c>
      <c r="I82" s="83"/>
      <c r="J82" s="83" t="s">
        <v>348</v>
      </c>
      <c r="K82" s="339" t="s">
        <v>953</v>
      </c>
      <c r="L82" s="339" t="s">
        <v>947</v>
      </c>
      <c r="M82" s="339" t="s">
        <v>947</v>
      </c>
      <c r="N82" s="14" t="s">
        <v>1194</v>
      </c>
      <c r="O82" s="339" t="s">
        <v>947</v>
      </c>
      <c r="P82" s="137" t="s">
        <v>887</v>
      </c>
      <c r="Q82" s="137" t="s">
        <v>892</v>
      </c>
      <c r="R82" s="137" t="s">
        <v>892</v>
      </c>
      <c r="S82" s="137" t="s">
        <v>892</v>
      </c>
      <c r="T82" s="137" t="s">
        <v>888</v>
      </c>
      <c r="U82" s="137" t="s">
        <v>892</v>
      </c>
      <c r="V82" s="271" t="s">
        <v>947</v>
      </c>
      <c r="W82" s="339" t="s">
        <v>947</v>
      </c>
      <c r="X82" s="339" t="s">
        <v>947</v>
      </c>
      <c r="Y82" s="339" t="s">
        <v>947</v>
      </c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</row>
    <row r="83" spans="1:81" s="14" customFormat="1" ht="27.75" customHeight="1">
      <c r="A83" s="1" t="s">
        <v>187</v>
      </c>
      <c r="B83" s="250" t="s">
        <v>681</v>
      </c>
      <c r="C83" s="133" t="s">
        <v>658</v>
      </c>
      <c r="D83" s="133" t="s">
        <v>582</v>
      </c>
      <c r="E83" s="133" t="s">
        <v>583</v>
      </c>
      <c r="F83" s="83">
        <v>2018</v>
      </c>
      <c r="G83" s="251">
        <v>3429.24</v>
      </c>
      <c r="H83" s="280" t="s">
        <v>585</v>
      </c>
      <c r="I83" s="83"/>
      <c r="J83" s="83" t="s">
        <v>348</v>
      </c>
      <c r="K83" s="339" t="s">
        <v>953</v>
      </c>
      <c r="L83" s="339" t="s">
        <v>947</v>
      </c>
      <c r="M83" s="339" t="s">
        <v>947</v>
      </c>
      <c r="N83" s="14" t="s">
        <v>1194</v>
      </c>
      <c r="O83" s="339" t="s">
        <v>947</v>
      </c>
      <c r="P83" s="137" t="s">
        <v>887</v>
      </c>
      <c r="Q83" s="137" t="s">
        <v>892</v>
      </c>
      <c r="R83" s="137" t="s">
        <v>892</v>
      </c>
      <c r="S83" s="137" t="s">
        <v>892</v>
      </c>
      <c r="T83" s="137" t="s">
        <v>888</v>
      </c>
      <c r="U83" s="137" t="s">
        <v>892</v>
      </c>
      <c r="V83" s="271" t="s">
        <v>947</v>
      </c>
      <c r="W83" s="339" t="s">
        <v>947</v>
      </c>
      <c r="X83" s="339" t="s">
        <v>947</v>
      </c>
      <c r="Y83" s="339" t="s">
        <v>947</v>
      </c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</row>
    <row r="84" spans="1:81" s="14" customFormat="1" ht="27.75" customHeight="1">
      <c r="A84" s="1" t="s">
        <v>188</v>
      </c>
      <c r="B84" s="250" t="s">
        <v>682</v>
      </c>
      <c r="C84" s="133" t="s">
        <v>683</v>
      </c>
      <c r="D84" s="133" t="s">
        <v>582</v>
      </c>
      <c r="E84" s="133" t="s">
        <v>583</v>
      </c>
      <c r="F84" s="83"/>
      <c r="G84" s="251">
        <v>270000</v>
      </c>
      <c r="H84" s="280" t="s">
        <v>585</v>
      </c>
      <c r="I84" s="264"/>
      <c r="J84" s="83" t="s">
        <v>1266</v>
      </c>
      <c r="K84" s="339" t="s">
        <v>897</v>
      </c>
      <c r="L84" s="339" t="s">
        <v>903</v>
      </c>
      <c r="M84" s="339" t="s">
        <v>954</v>
      </c>
      <c r="N84" s="14" t="s">
        <v>1194</v>
      </c>
      <c r="O84" s="339" t="s">
        <v>326</v>
      </c>
      <c r="P84" s="137" t="s">
        <v>887</v>
      </c>
      <c r="Q84" s="137" t="s">
        <v>887</v>
      </c>
      <c r="R84" s="137" t="s">
        <v>887</v>
      </c>
      <c r="S84" s="137" t="s">
        <v>887</v>
      </c>
      <c r="T84" s="137" t="s">
        <v>888</v>
      </c>
      <c r="U84" s="137" t="s">
        <v>887</v>
      </c>
      <c r="V84" s="271">
        <v>175.82</v>
      </c>
      <c r="W84" s="341">
        <v>1</v>
      </c>
      <c r="X84" s="341" t="s">
        <v>326</v>
      </c>
      <c r="Y84" s="343" t="s">
        <v>327</v>
      </c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</row>
    <row r="85" spans="1:81" s="14" customFormat="1" ht="38.25">
      <c r="A85" s="1" t="s">
        <v>189</v>
      </c>
      <c r="B85" s="250" t="s">
        <v>684</v>
      </c>
      <c r="C85" s="262" t="s">
        <v>686</v>
      </c>
      <c r="D85" s="133" t="s">
        <v>95</v>
      </c>
      <c r="E85" s="133" t="s">
        <v>583</v>
      </c>
      <c r="F85" s="83"/>
      <c r="G85" s="251">
        <v>40860</v>
      </c>
      <c r="H85" s="280" t="s">
        <v>585</v>
      </c>
      <c r="I85" s="264" t="s">
        <v>869</v>
      </c>
      <c r="J85" s="83" t="s">
        <v>1267</v>
      </c>
      <c r="K85" s="339" t="s">
        <v>955</v>
      </c>
      <c r="L85" s="339" t="s">
        <v>898</v>
      </c>
      <c r="M85" s="339" t="s">
        <v>902</v>
      </c>
      <c r="N85" s="14" t="s">
        <v>1194</v>
      </c>
      <c r="O85" s="339" t="s">
        <v>95</v>
      </c>
      <c r="P85" s="137" t="s">
        <v>895</v>
      </c>
      <c r="Q85" s="137" t="s">
        <v>895</v>
      </c>
      <c r="R85" s="137" t="s">
        <v>895</v>
      </c>
      <c r="S85" s="137" t="s">
        <v>895</v>
      </c>
      <c r="T85" s="137" t="s">
        <v>888</v>
      </c>
      <c r="U85" s="137" t="s">
        <v>895</v>
      </c>
      <c r="V85" s="271" t="s">
        <v>1058</v>
      </c>
      <c r="W85" s="341">
        <v>2</v>
      </c>
      <c r="X85" s="341" t="s">
        <v>326</v>
      </c>
      <c r="Y85" s="343" t="s">
        <v>327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</row>
    <row r="86" spans="1:81" s="14" customFormat="1" ht="27.75" customHeight="1">
      <c r="A86" s="1" t="s">
        <v>190</v>
      </c>
      <c r="B86" s="250" t="s">
        <v>685</v>
      </c>
      <c r="C86" s="262" t="s">
        <v>686</v>
      </c>
      <c r="D86" s="133" t="s">
        <v>95</v>
      </c>
      <c r="E86" s="133" t="s">
        <v>583</v>
      </c>
      <c r="F86" s="83"/>
      <c r="G86" s="251">
        <v>39813.94</v>
      </c>
      <c r="H86" s="280" t="s">
        <v>585</v>
      </c>
      <c r="I86" s="83"/>
      <c r="J86" s="83" t="s">
        <v>847</v>
      </c>
      <c r="K86" s="339" t="s">
        <v>897</v>
      </c>
      <c r="L86" s="339" t="s">
        <v>903</v>
      </c>
      <c r="M86" s="339" t="s">
        <v>954</v>
      </c>
      <c r="N86" s="14" t="s">
        <v>1194</v>
      </c>
      <c r="O86" s="339" t="s">
        <v>95</v>
      </c>
      <c r="P86" s="137" t="s">
        <v>893</v>
      </c>
      <c r="Q86" s="137" t="s">
        <v>893</v>
      </c>
      <c r="R86" s="137" t="s">
        <v>495</v>
      </c>
      <c r="S86" s="137" t="s">
        <v>895</v>
      </c>
      <c r="T86" s="137" t="s">
        <v>888</v>
      </c>
      <c r="U86" s="137" t="s">
        <v>1211</v>
      </c>
      <c r="V86" s="271"/>
      <c r="W86" s="346">
        <v>2</v>
      </c>
      <c r="X86" s="346" t="s">
        <v>326</v>
      </c>
      <c r="Y86" s="343" t="s">
        <v>327</v>
      </c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</row>
    <row r="87" spans="1:81" s="14" customFormat="1" ht="27.75" customHeight="1">
      <c r="A87" s="1" t="s">
        <v>191</v>
      </c>
      <c r="B87" s="250" t="s">
        <v>687</v>
      </c>
      <c r="C87" s="133" t="s">
        <v>688</v>
      </c>
      <c r="D87" s="133" t="s">
        <v>582</v>
      </c>
      <c r="E87" s="133" t="s">
        <v>583</v>
      </c>
      <c r="F87" s="83"/>
      <c r="G87" s="255">
        <v>417000</v>
      </c>
      <c r="H87" s="322" t="s">
        <v>1166</v>
      </c>
      <c r="I87" s="83"/>
      <c r="J87" s="83" t="s">
        <v>846</v>
      </c>
      <c r="K87" s="339" t="s">
        <v>929</v>
      </c>
      <c r="L87" s="339" t="s">
        <v>903</v>
      </c>
      <c r="M87" s="339" t="s">
        <v>902</v>
      </c>
      <c r="N87" s="14" t="s">
        <v>1194</v>
      </c>
      <c r="O87" s="339" t="s">
        <v>326</v>
      </c>
      <c r="P87" s="137" t="s">
        <v>887</v>
      </c>
      <c r="Q87" s="137" t="s">
        <v>887</v>
      </c>
      <c r="R87" s="137" t="s">
        <v>887</v>
      </c>
      <c r="S87" s="137" t="s">
        <v>887</v>
      </c>
      <c r="T87" s="137" t="s">
        <v>888</v>
      </c>
      <c r="U87" s="137" t="s">
        <v>887</v>
      </c>
      <c r="V87" s="271" t="s">
        <v>1059</v>
      </c>
      <c r="W87" s="341">
        <v>2</v>
      </c>
      <c r="X87" s="341" t="s">
        <v>326</v>
      </c>
      <c r="Y87" s="343" t="s">
        <v>327</v>
      </c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</row>
    <row r="88" spans="1:81" s="14" customFormat="1" ht="27.75" customHeight="1">
      <c r="A88" s="1" t="s">
        <v>192</v>
      </c>
      <c r="B88" s="250" t="s">
        <v>689</v>
      </c>
      <c r="C88" s="133" t="s">
        <v>690</v>
      </c>
      <c r="D88" s="133" t="s">
        <v>582</v>
      </c>
      <c r="E88" s="133" t="s">
        <v>583</v>
      </c>
      <c r="F88" s="83"/>
      <c r="G88" s="261">
        <v>107000</v>
      </c>
      <c r="H88" s="322" t="s">
        <v>1166</v>
      </c>
      <c r="I88" s="83"/>
      <c r="J88" s="83" t="s">
        <v>870</v>
      </c>
      <c r="K88" s="339" t="s">
        <v>897</v>
      </c>
      <c r="L88" s="339" t="s">
        <v>903</v>
      </c>
      <c r="M88" s="339" t="s">
        <v>911</v>
      </c>
      <c r="N88" s="14" t="s">
        <v>1194</v>
      </c>
      <c r="O88" s="339" t="s">
        <v>326</v>
      </c>
      <c r="P88" s="137" t="s">
        <v>887</v>
      </c>
      <c r="Q88" s="137" t="s">
        <v>887</v>
      </c>
      <c r="R88" s="137" t="s">
        <v>887</v>
      </c>
      <c r="S88" s="137" t="s">
        <v>887</v>
      </c>
      <c r="T88" s="137" t="s">
        <v>888</v>
      </c>
      <c r="U88" s="137" t="s">
        <v>887</v>
      </c>
      <c r="V88" s="271" t="s">
        <v>1060</v>
      </c>
      <c r="W88" s="341">
        <v>2</v>
      </c>
      <c r="X88" s="341" t="s">
        <v>1071</v>
      </c>
      <c r="Y88" s="343" t="s">
        <v>327</v>
      </c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</row>
    <row r="89" spans="1:81" s="14" customFormat="1" ht="27.75" customHeight="1">
      <c r="A89" s="1" t="s">
        <v>193</v>
      </c>
      <c r="B89" s="250" t="s">
        <v>689</v>
      </c>
      <c r="C89" s="133" t="s">
        <v>690</v>
      </c>
      <c r="D89" s="133" t="s">
        <v>582</v>
      </c>
      <c r="E89" s="133" t="s">
        <v>583</v>
      </c>
      <c r="F89" s="83"/>
      <c r="G89" s="261">
        <v>100000</v>
      </c>
      <c r="H89" s="322" t="s">
        <v>1166</v>
      </c>
      <c r="I89" s="83"/>
      <c r="J89" s="83" t="s">
        <v>870</v>
      </c>
      <c r="K89" s="339" t="s">
        <v>897</v>
      </c>
      <c r="L89" s="339" t="s">
        <v>903</v>
      </c>
      <c r="M89" s="339" t="s">
        <v>911</v>
      </c>
      <c r="N89" s="14" t="s">
        <v>1194</v>
      </c>
      <c r="O89" s="339" t="s">
        <v>326</v>
      </c>
      <c r="P89" s="137" t="s">
        <v>887</v>
      </c>
      <c r="Q89" s="137" t="s">
        <v>887</v>
      </c>
      <c r="R89" s="137" t="s">
        <v>887</v>
      </c>
      <c r="S89" s="137" t="s">
        <v>887</v>
      </c>
      <c r="T89" s="137" t="s">
        <v>888</v>
      </c>
      <c r="U89" s="137" t="s">
        <v>887</v>
      </c>
      <c r="V89" s="271" t="s">
        <v>1061</v>
      </c>
      <c r="W89" s="341">
        <v>2</v>
      </c>
      <c r="X89" s="341" t="s">
        <v>1071</v>
      </c>
      <c r="Y89" s="343" t="s">
        <v>327</v>
      </c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</row>
    <row r="90" spans="1:81" s="14" customFormat="1" ht="27.75" customHeight="1">
      <c r="A90" s="1" t="s">
        <v>194</v>
      </c>
      <c r="B90" s="250" t="s">
        <v>691</v>
      </c>
      <c r="C90" s="133" t="s">
        <v>606</v>
      </c>
      <c r="D90" s="133" t="s">
        <v>582</v>
      </c>
      <c r="E90" s="133" t="s">
        <v>583</v>
      </c>
      <c r="F90" s="83"/>
      <c r="G90" s="261">
        <v>0</v>
      </c>
      <c r="H90" s="406" t="s">
        <v>585</v>
      </c>
      <c r="I90" s="264" t="s">
        <v>842</v>
      </c>
      <c r="J90" s="83" t="s">
        <v>871</v>
      </c>
      <c r="K90" s="339" t="s">
        <v>916</v>
      </c>
      <c r="L90" s="340" t="s">
        <v>903</v>
      </c>
      <c r="M90" s="345" t="s">
        <v>917</v>
      </c>
      <c r="N90" s="14" t="s">
        <v>1194</v>
      </c>
      <c r="O90" s="346" t="s">
        <v>326</v>
      </c>
      <c r="P90" s="137" t="s">
        <v>891</v>
      </c>
      <c r="Q90" s="137" t="s">
        <v>891</v>
      </c>
      <c r="R90" s="137" t="s">
        <v>891</v>
      </c>
      <c r="S90" s="137" t="s">
        <v>891</v>
      </c>
      <c r="T90" s="137" t="s">
        <v>888</v>
      </c>
      <c r="U90" s="137" t="s">
        <v>891</v>
      </c>
      <c r="V90" s="271" t="s">
        <v>1020</v>
      </c>
      <c r="W90" s="346">
        <v>2</v>
      </c>
      <c r="X90" s="342" t="s">
        <v>1067</v>
      </c>
      <c r="Y90" s="347" t="s">
        <v>327</v>
      </c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</row>
    <row r="91" spans="1:81" s="14" customFormat="1" ht="27.75" customHeight="1">
      <c r="A91" s="1" t="s">
        <v>777</v>
      </c>
      <c r="B91" s="250" t="s">
        <v>692</v>
      </c>
      <c r="C91" s="133" t="s">
        <v>606</v>
      </c>
      <c r="D91" s="133" t="s">
        <v>582</v>
      </c>
      <c r="E91" s="133" t="s">
        <v>583</v>
      </c>
      <c r="F91" s="83"/>
      <c r="G91" s="261">
        <v>52403.72</v>
      </c>
      <c r="H91" s="407"/>
      <c r="I91" s="264" t="s">
        <v>842</v>
      </c>
      <c r="J91" s="83" t="s">
        <v>871</v>
      </c>
      <c r="K91" s="339" t="s">
        <v>916</v>
      </c>
      <c r="L91" s="340" t="s">
        <v>903</v>
      </c>
      <c r="M91" s="345" t="s">
        <v>917</v>
      </c>
      <c r="N91" s="14" t="s">
        <v>1194</v>
      </c>
      <c r="O91" s="346" t="s">
        <v>326</v>
      </c>
      <c r="P91" s="137" t="s">
        <v>891</v>
      </c>
      <c r="Q91" s="137" t="s">
        <v>891</v>
      </c>
      <c r="R91" s="137" t="s">
        <v>891</v>
      </c>
      <c r="S91" s="137" t="s">
        <v>891</v>
      </c>
      <c r="T91" s="137" t="s">
        <v>888</v>
      </c>
      <c r="U91" s="137" t="s">
        <v>891</v>
      </c>
      <c r="V91" s="271" t="s">
        <v>1020</v>
      </c>
      <c r="W91" s="346">
        <v>2</v>
      </c>
      <c r="X91" s="342" t="s">
        <v>1067</v>
      </c>
      <c r="Y91" s="347" t="s">
        <v>327</v>
      </c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</row>
    <row r="92" spans="1:81" s="14" customFormat="1" ht="27.75" customHeight="1">
      <c r="A92" s="1" t="s">
        <v>778</v>
      </c>
      <c r="B92" s="250" t="s">
        <v>693</v>
      </c>
      <c r="C92" s="133" t="s">
        <v>694</v>
      </c>
      <c r="D92" s="133" t="s">
        <v>582</v>
      </c>
      <c r="E92" s="133" t="s">
        <v>583</v>
      </c>
      <c r="F92" s="83">
        <v>2010</v>
      </c>
      <c r="G92" s="251">
        <v>168059.9</v>
      </c>
      <c r="H92" s="348" t="s">
        <v>585</v>
      </c>
      <c r="I92" s="265"/>
      <c r="J92" s="83" t="s">
        <v>872</v>
      </c>
      <c r="K92" s="339" t="s">
        <v>897</v>
      </c>
      <c r="L92" s="339" t="s">
        <v>947</v>
      </c>
      <c r="M92" s="339" t="s">
        <v>947</v>
      </c>
      <c r="N92" s="271" t="s">
        <v>1175</v>
      </c>
      <c r="O92" s="339" t="s">
        <v>1002</v>
      </c>
      <c r="P92" s="137" t="s">
        <v>887</v>
      </c>
      <c r="Q92" s="137" t="s">
        <v>896</v>
      </c>
      <c r="R92" s="137" t="s">
        <v>896</v>
      </c>
      <c r="S92" s="137" t="s">
        <v>896</v>
      </c>
      <c r="T92" s="137" t="s">
        <v>888</v>
      </c>
      <c r="U92" s="137" t="s">
        <v>896</v>
      </c>
      <c r="V92" s="271" t="s">
        <v>947</v>
      </c>
      <c r="W92" s="339" t="s">
        <v>947</v>
      </c>
      <c r="X92" s="339" t="s">
        <v>947</v>
      </c>
      <c r="Y92" s="342" t="s">
        <v>327</v>
      </c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</row>
    <row r="93" spans="1:81" s="14" customFormat="1" ht="27.75" customHeight="1">
      <c r="A93" s="1" t="s">
        <v>779</v>
      </c>
      <c r="B93" s="250" t="s">
        <v>695</v>
      </c>
      <c r="C93" s="133" t="s">
        <v>696</v>
      </c>
      <c r="D93" s="133" t="s">
        <v>582</v>
      </c>
      <c r="E93" s="133" t="s">
        <v>583</v>
      </c>
      <c r="F93" s="83"/>
      <c r="G93" s="251">
        <v>1000</v>
      </c>
      <c r="H93" s="348" t="s">
        <v>585</v>
      </c>
      <c r="I93" s="340" t="s">
        <v>873</v>
      </c>
      <c r="J93" s="83" t="s">
        <v>348</v>
      </c>
      <c r="K93" s="339" t="s">
        <v>897</v>
      </c>
      <c r="L93" s="339" t="s">
        <v>947</v>
      </c>
      <c r="M93" s="339" t="s">
        <v>947</v>
      </c>
      <c r="N93" s="271" t="s">
        <v>1202</v>
      </c>
      <c r="O93" s="339" t="s">
        <v>947</v>
      </c>
      <c r="P93" s="137" t="s">
        <v>887</v>
      </c>
      <c r="Q93" s="137" t="s">
        <v>896</v>
      </c>
      <c r="R93" s="137" t="s">
        <v>896</v>
      </c>
      <c r="S93" s="137" t="s">
        <v>896</v>
      </c>
      <c r="T93" s="137" t="s">
        <v>888</v>
      </c>
      <c r="U93" s="137" t="s">
        <v>896</v>
      </c>
      <c r="V93" s="271" t="s">
        <v>947</v>
      </c>
      <c r="W93" s="339" t="s">
        <v>947</v>
      </c>
      <c r="X93" s="339" t="s">
        <v>947</v>
      </c>
      <c r="Y93" s="342" t="s">
        <v>327</v>
      </c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</row>
    <row r="94" spans="1:81" s="14" customFormat="1" ht="27.75" customHeight="1">
      <c r="A94" s="1" t="s">
        <v>780</v>
      </c>
      <c r="B94" s="250" t="s">
        <v>697</v>
      </c>
      <c r="C94" s="133" t="s">
        <v>698</v>
      </c>
      <c r="D94" s="133" t="s">
        <v>582</v>
      </c>
      <c r="E94" s="133" t="s">
        <v>583</v>
      </c>
      <c r="F94" s="83">
        <v>2008</v>
      </c>
      <c r="G94" s="251">
        <v>549352.29</v>
      </c>
      <c r="H94" s="348" t="s">
        <v>585</v>
      </c>
      <c r="I94" s="265"/>
      <c r="J94" s="83" t="s">
        <v>872</v>
      </c>
      <c r="K94" s="339" t="s">
        <v>956</v>
      </c>
      <c r="L94" s="339" t="s">
        <v>947</v>
      </c>
      <c r="M94" s="339" t="s">
        <v>947</v>
      </c>
      <c r="N94" s="271" t="s">
        <v>1202</v>
      </c>
      <c r="O94" s="339" t="s">
        <v>1002</v>
      </c>
      <c r="P94" s="137" t="s">
        <v>887</v>
      </c>
      <c r="Q94" s="137" t="s">
        <v>896</v>
      </c>
      <c r="R94" s="137" t="s">
        <v>896</v>
      </c>
      <c r="S94" s="137" t="s">
        <v>896</v>
      </c>
      <c r="T94" s="137" t="s">
        <v>888</v>
      </c>
      <c r="U94" s="137" t="s">
        <v>896</v>
      </c>
      <c r="V94" s="271" t="s">
        <v>947</v>
      </c>
      <c r="W94" s="339" t="s">
        <v>947</v>
      </c>
      <c r="X94" s="339" t="s">
        <v>947</v>
      </c>
      <c r="Y94" s="342" t="s">
        <v>327</v>
      </c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</row>
    <row r="95" spans="1:81" s="14" customFormat="1" ht="27.75" customHeight="1">
      <c r="A95" s="1" t="s">
        <v>781</v>
      </c>
      <c r="B95" s="250" t="s">
        <v>699</v>
      </c>
      <c r="C95" s="133" t="s">
        <v>700</v>
      </c>
      <c r="D95" s="133" t="s">
        <v>582</v>
      </c>
      <c r="E95" s="133" t="s">
        <v>583</v>
      </c>
      <c r="F95" s="83">
        <v>2014</v>
      </c>
      <c r="G95" s="251">
        <v>73000</v>
      </c>
      <c r="H95" s="348" t="s">
        <v>585</v>
      </c>
      <c r="I95" s="265"/>
      <c r="J95" s="83" t="s">
        <v>348</v>
      </c>
      <c r="K95" s="339" t="s">
        <v>957</v>
      </c>
      <c r="L95" s="339" t="s">
        <v>947</v>
      </c>
      <c r="M95" s="339" t="s">
        <v>947</v>
      </c>
      <c r="N95" s="271" t="s">
        <v>1202</v>
      </c>
      <c r="O95" s="339" t="s">
        <v>1002</v>
      </c>
      <c r="P95" s="137" t="s">
        <v>887</v>
      </c>
      <c r="Q95" s="137" t="s">
        <v>896</v>
      </c>
      <c r="R95" s="137" t="s">
        <v>896</v>
      </c>
      <c r="S95" s="137" t="s">
        <v>896</v>
      </c>
      <c r="T95" s="137" t="s">
        <v>888</v>
      </c>
      <c r="U95" s="137" t="s">
        <v>896</v>
      </c>
      <c r="V95" s="271" t="s">
        <v>947</v>
      </c>
      <c r="W95" s="339" t="s">
        <v>947</v>
      </c>
      <c r="X95" s="339" t="s">
        <v>947</v>
      </c>
      <c r="Y95" s="342" t="s">
        <v>327</v>
      </c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</row>
    <row r="96" spans="1:81" s="14" customFormat="1" ht="27.75" customHeight="1">
      <c r="A96" s="1" t="s">
        <v>782</v>
      </c>
      <c r="B96" s="250" t="s">
        <v>701</v>
      </c>
      <c r="C96" s="133" t="s">
        <v>702</v>
      </c>
      <c r="D96" s="133" t="s">
        <v>582</v>
      </c>
      <c r="E96" s="133" t="s">
        <v>583</v>
      </c>
      <c r="F96" s="83">
        <v>2013</v>
      </c>
      <c r="G96" s="251">
        <v>2000000</v>
      </c>
      <c r="H96" s="348" t="s">
        <v>585</v>
      </c>
      <c r="I96" s="265"/>
      <c r="J96" s="83" t="s">
        <v>348</v>
      </c>
      <c r="K96" s="339" t="s">
        <v>958</v>
      </c>
      <c r="L96" s="339" t="s">
        <v>947</v>
      </c>
      <c r="M96" s="339" t="s">
        <v>947</v>
      </c>
      <c r="N96" s="271" t="s">
        <v>1202</v>
      </c>
      <c r="O96" s="339" t="s">
        <v>1002</v>
      </c>
      <c r="P96" s="137" t="s">
        <v>887</v>
      </c>
      <c r="Q96" s="137" t="s">
        <v>896</v>
      </c>
      <c r="R96" s="137" t="s">
        <v>896</v>
      </c>
      <c r="S96" s="137" t="s">
        <v>896</v>
      </c>
      <c r="T96" s="137" t="s">
        <v>888</v>
      </c>
      <c r="U96" s="137" t="s">
        <v>896</v>
      </c>
      <c r="V96" s="271" t="s">
        <v>947</v>
      </c>
      <c r="W96" s="339" t="s">
        <v>947</v>
      </c>
      <c r="X96" s="339" t="s">
        <v>947</v>
      </c>
      <c r="Y96" s="342" t="s">
        <v>327</v>
      </c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</row>
    <row r="97" spans="1:81" s="14" customFormat="1" ht="27.75" customHeight="1">
      <c r="A97" s="1" t="s">
        <v>783</v>
      </c>
      <c r="B97" s="250" t="s">
        <v>703</v>
      </c>
      <c r="C97" s="133" t="s">
        <v>704</v>
      </c>
      <c r="D97" s="133" t="s">
        <v>582</v>
      </c>
      <c r="E97" s="133" t="s">
        <v>583</v>
      </c>
      <c r="F97" s="83">
        <v>2014</v>
      </c>
      <c r="G97" s="251">
        <v>11971.3</v>
      </c>
      <c r="H97" s="348" t="s">
        <v>585</v>
      </c>
      <c r="I97" s="265" t="s">
        <v>874</v>
      </c>
      <c r="J97" s="83" t="s">
        <v>1250</v>
      </c>
      <c r="K97" s="339" t="s">
        <v>959</v>
      </c>
      <c r="L97" s="339" t="s">
        <v>947</v>
      </c>
      <c r="M97" s="339" t="s">
        <v>947</v>
      </c>
      <c r="N97" s="14" t="s">
        <v>1194</v>
      </c>
      <c r="O97" s="339" t="s">
        <v>1003</v>
      </c>
      <c r="P97" s="137" t="s">
        <v>887</v>
      </c>
      <c r="Q97" s="137" t="s">
        <v>896</v>
      </c>
      <c r="R97" s="137" t="s">
        <v>896</v>
      </c>
      <c r="S97" s="137" t="s">
        <v>896</v>
      </c>
      <c r="T97" s="137" t="s">
        <v>888</v>
      </c>
      <c r="U97" s="137" t="s">
        <v>896</v>
      </c>
      <c r="V97" s="271" t="s">
        <v>947</v>
      </c>
      <c r="W97" s="339" t="s">
        <v>947</v>
      </c>
      <c r="X97" s="339" t="s">
        <v>947</v>
      </c>
      <c r="Y97" s="342" t="s">
        <v>327</v>
      </c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</row>
    <row r="98" spans="1:81" s="14" customFormat="1" ht="27.75" customHeight="1">
      <c r="A98" s="1" t="s">
        <v>784</v>
      </c>
      <c r="B98" s="250" t="s">
        <v>705</v>
      </c>
      <c r="C98" s="133" t="s">
        <v>704</v>
      </c>
      <c r="D98" s="133" t="s">
        <v>582</v>
      </c>
      <c r="E98" s="133" t="s">
        <v>583</v>
      </c>
      <c r="F98" s="83">
        <v>2013</v>
      </c>
      <c r="G98" s="251">
        <v>11999.88</v>
      </c>
      <c r="H98" s="348" t="s">
        <v>585</v>
      </c>
      <c r="I98" s="265" t="s">
        <v>874</v>
      </c>
      <c r="J98" s="83" t="s">
        <v>1231</v>
      </c>
      <c r="K98" s="339" t="s">
        <v>960</v>
      </c>
      <c r="L98" s="339" t="s">
        <v>947</v>
      </c>
      <c r="M98" s="339" t="s">
        <v>947</v>
      </c>
      <c r="N98" s="271" t="s">
        <v>1203</v>
      </c>
      <c r="O98" s="339" t="s">
        <v>1003</v>
      </c>
      <c r="P98" s="137" t="s">
        <v>887</v>
      </c>
      <c r="Q98" s="137" t="s">
        <v>896</v>
      </c>
      <c r="R98" s="137" t="s">
        <v>896</v>
      </c>
      <c r="S98" s="137" t="s">
        <v>896</v>
      </c>
      <c r="T98" s="137" t="s">
        <v>888</v>
      </c>
      <c r="U98" s="137" t="s">
        <v>896</v>
      </c>
      <c r="V98" s="271" t="s">
        <v>947</v>
      </c>
      <c r="W98" s="339" t="s">
        <v>947</v>
      </c>
      <c r="X98" s="339" t="s">
        <v>947</v>
      </c>
      <c r="Y98" s="342" t="s">
        <v>327</v>
      </c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</row>
    <row r="99" spans="1:81" s="14" customFormat="1" ht="27.75" customHeight="1">
      <c r="A99" s="1" t="s">
        <v>785</v>
      </c>
      <c r="B99" s="250" t="s">
        <v>706</v>
      </c>
      <c r="C99" s="133" t="s">
        <v>704</v>
      </c>
      <c r="D99" s="133" t="s">
        <v>582</v>
      </c>
      <c r="E99" s="133" t="s">
        <v>583</v>
      </c>
      <c r="F99" s="83">
        <v>2015</v>
      </c>
      <c r="G99" s="251">
        <v>311023.96</v>
      </c>
      <c r="H99" s="348" t="s">
        <v>585</v>
      </c>
      <c r="I99" s="265" t="s">
        <v>875</v>
      </c>
      <c r="J99" s="83" t="s">
        <v>348</v>
      </c>
      <c r="K99" s="339" t="s">
        <v>961</v>
      </c>
      <c r="L99" s="339" t="s">
        <v>947</v>
      </c>
      <c r="M99" s="339" t="s">
        <v>947</v>
      </c>
      <c r="N99" s="271" t="s">
        <v>1197</v>
      </c>
      <c r="O99" s="339" t="s">
        <v>1003</v>
      </c>
      <c r="P99" s="137" t="s">
        <v>887</v>
      </c>
      <c r="Q99" s="137" t="s">
        <v>896</v>
      </c>
      <c r="R99" s="137" t="s">
        <v>896</v>
      </c>
      <c r="S99" s="137" t="s">
        <v>896</v>
      </c>
      <c r="T99" s="137" t="s">
        <v>888</v>
      </c>
      <c r="U99" s="137" t="s">
        <v>896</v>
      </c>
      <c r="V99" s="271" t="s">
        <v>947</v>
      </c>
      <c r="W99" s="339" t="s">
        <v>947</v>
      </c>
      <c r="X99" s="339" t="s">
        <v>947</v>
      </c>
      <c r="Y99" s="342" t="s">
        <v>327</v>
      </c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</row>
    <row r="100" spans="1:81" s="14" customFormat="1" ht="27.75" customHeight="1">
      <c r="A100" s="1" t="s">
        <v>786</v>
      </c>
      <c r="B100" s="250" t="s">
        <v>707</v>
      </c>
      <c r="C100" s="133" t="s">
        <v>708</v>
      </c>
      <c r="D100" s="133" t="s">
        <v>582</v>
      </c>
      <c r="E100" s="133" t="s">
        <v>583</v>
      </c>
      <c r="F100" s="83">
        <v>2013</v>
      </c>
      <c r="G100" s="251">
        <v>114802.13</v>
      </c>
      <c r="H100" s="348" t="s">
        <v>585</v>
      </c>
      <c r="I100" s="265" t="s">
        <v>875</v>
      </c>
      <c r="J100" s="83" t="s">
        <v>1243</v>
      </c>
      <c r="K100" s="339" t="s">
        <v>962</v>
      </c>
      <c r="L100" s="339" t="s">
        <v>947</v>
      </c>
      <c r="M100" s="339" t="s">
        <v>947</v>
      </c>
      <c r="N100" s="271" t="s">
        <v>1199</v>
      </c>
      <c r="O100" s="339" t="s">
        <v>1002</v>
      </c>
      <c r="P100" s="137" t="s">
        <v>887</v>
      </c>
      <c r="Q100" s="137" t="s">
        <v>896</v>
      </c>
      <c r="R100" s="137" t="s">
        <v>896</v>
      </c>
      <c r="S100" s="137" t="s">
        <v>896</v>
      </c>
      <c r="T100" s="137" t="s">
        <v>888</v>
      </c>
      <c r="U100" s="137" t="s">
        <v>896</v>
      </c>
      <c r="V100" s="271" t="s">
        <v>947</v>
      </c>
      <c r="W100" s="339" t="s">
        <v>947</v>
      </c>
      <c r="X100" s="339" t="s">
        <v>947</v>
      </c>
      <c r="Y100" s="342" t="s">
        <v>327</v>
      </c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</row>
    <row r="101" spans="1:81" s="14" customFormat="1" ht="27.75" customHeight="1">
      <c r="A101" s="1" t="s">
        <v>787</v>
      </c>
      <c r="B101" s="250" t="s">
        <v>709</v>
      </c>
      <c r="C101" s="133" t="s">
        <v>704</v>
      </c>
      <c r="D101" s="133" t="s">
        <v>582</v>
      </c>
      <c r="E101" s="133" t="s">
        <v>583</v>
      </c>
      <c r="F101" s="83">
        <v>2015</v>
      </c>
      <c r="G101" s="251">
        <v>6544.83</v>
      </c>
      <c r="H101" s="348" t="s">
        <v>585</v>
      </c>
      <c r="I101" s="265" t="s">
        <v>876</v>
      </c>
      <c r="J101" s="83" t="s">
        <v>1243</v>
      </c>
      <c r="K101" s="339" t="s">
        <v>963</v>
      </c>
      <c r="L101" s="339" t="s">
        <v>947</v>
      </c>
      <c r="M101" s="339" t="s">
        <v>947</v>
      </c>
      <c r="N101" s="271" t="s">
        <v>1199</v>
      </c>
      <c r="O101" s="339" t="s">
        <v>1003</v>
      </c>
      <c r="P101" s="137" t="s">
        <v>887</v>
      </c>
      <c r="Q101" s="137" t="s">
        <v>896</v>
      </c>
      <c r="R101" s="137" t="s">
        <v>896</v>
      </c>
      <c r="S101" s="137" t="s">
        <v>896</v>
      </c>
      <c r="T101" s="137" t="s">
        <v>888</v>
      </c>
      <c r="U101" s="137" t="s">
        <v>896</v>
      </c>
      <c r="V101" s="271" t="s">
        <v>947</v>
      </c>
      <c r="W101" s="339" t="s">
        <v>947</v>
      </c>
      <c r="X101" s="339" t="s">
        <v>947</v>
      </c>
      <c r="Y101" s="342" t="s">
        <v>327</v>
      </c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</row>
    <row r="102" spans="1:81" s="14" customFormat="1" ht="27.75" customHeight="1">
      <c r="A102" s="1" t="s">
        <v>788</v>
      </c>
      <c r="B102" s="250" t="s">
        <v>710</v>
      </c>
      <c r="C102" s="133" t="s">
        <v>711</v>
      </c>
      <c r="D102" s="133" t="s">
        <v>582</v>
      </c>
      <c r="E102" s="133" t="s">
        <v>583</v>
      </c>
      <c r="F102" s="83">
        <v>1976</v>
      </c>
      <c r="G102" s="251">
        <v>34117</v>
      </c>
      <c r="H102" s="348" t="s">
        <v>585</v>
      </c>
      <c r="I102" s="265" t="s">
        <v>877</v>
      </c>
      <c r="J102" s="83" t="s">
        <v>1268</v>
      </c>
      <c r="K102" s="339" t="s">
        <v>964</v>
      </c>
      <c r="L102" s="339" t="s">
        <v>947</v>
      </c>
      <c r="M102" s="339" t="s">
        <v>947</v>
      </c>
      <c r="N102" s="271" t="s">
        <v>1175</v>
      </c>
      <c r="O102" s="339" t="s">
        <v>326</v>
      </c>
      <c r="P102" s="137" t="s">
        <v>887</v>
      </c>
      <c r="Q102" s="137" t="s">
        <v>896</v>
      </c>
      <c r="R102" s="137" t="s">
        <v>896</v>
      </c>
      <c r="S102" s="137" t="s">
        <v>896</v>
      </c>
      <c r="T102" s="137" t="s">
        <v>888</v>
      </c>
      <c r="U102" s="137" t="s">
        <v>896</v>
      </c>
      <c r="V102" s="271" t="s">
        <v>947</v>
      </c>
      <c r="W102" s="339" t="s">
        <v>947</v>
      </c>
      <c r="X102" s="339" t="s">
        <v>947</v>
      </c>
      <c r="Y102" s="342" t="s">
        <v>327</v>
      </c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</row>
    <row r="103" spans="1:81" s="14" customFormat="1" ht="27.75" customHeight="1">
      <c r="A103" s="1" t="s">
        <v>789</v>
      </c>
      <c r="B103" s="250" t="s">
        <v>712</v>
      </c>
      <c r="C103" s="133" t="s">
        <v>708</v>
      </c>
      <c r="D103" s="133" t="s">
        <v>582</v>
      </c>
      <c r="E103" s="133" t="s">
        <v>583</v>
      </c>
      <c r="F103" s="83">
        <v>2009</v>
      </c>
      <c r="G103" s="251">
        <v>1169059.21</v>
      </c>
      <c r="H103" s="348" t="s">
        <v>585</v>
      </c>
      <c r="I103" s="265" t="s">
        <v>877</v>
      </c>
      <c r="J103" s="83" t="s">
        <v>1269</v>
      </c>
      <c r="K103" s="339" t="s">
        <v>965</v>
      </c>
      <c r="L103" s="339" t="s">
        <v>947</v>
      </c>
      <c r="M103" s="339" t="s">
        <v>947</v>
      </c>
      <c r="N103" s="14" t="s">
        <v>1194</v>
      </c>
      <c r="O103" s="339" t="s">
        <v>327</v>
      </c>
      <c r="P103" s="137" t="s">
        <v>887</v>
      </c>
      <c r="Q103" s="137" t="s">
        <v>896</v>
      </c>
      <c r="R103" s="137" t="s">
        <v>896</v>
      </c>
      <c r="S103" s="137" t="s">
        <v>896</v>
      </c>
      <c r="T103" s="137" t="s">
        <v>888</v>
      </c>
      <c r="U103" s="137" t="s">
        <v>896</v>
      </c>
      <c r="V103" s="271" t="s">
        <v>947</v>
      </c>
      <c r="W103" s="339" t="s">
        <v>947</v>
      </c>
      <c r="X103" s="339" t="s">
        <v>947</v>
      </c>
      <c r="Y103" s="342" t="s">
        <v>327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</row>
    <row r="104" spans="1:81" s="14" customFormat="1" ht="27.75" customHeight="1">
      <c r="A104" s="1" t="s">
        <v>790</v>
      </c>
      <c r="B104" s="250" t="s">
        <v>713</v>
      </c>
      <c r="C104" s="133" t="s">
        <v>714</v>
      </c>
      <c r="D104" s="133" t="s">
        <v>582</v>
      </c>
      <c r="E104" s="133" t="s">
        <v>583</v>
      </c>
      <c r="F104" s="83">
        <v>2010</v>
      </c>
      <c r="G104" s="251">
        <v>31515.62</v>
      </c>
      <c r="H104" s="348" t="s">
        <v>585</v>
      </c>
      <c r="I104" s="265" t="s">
        <v>877</v>
      </c>
      <c r="J104" s="83" t="s">
        <v>1270</v>
      </c>
      <c r="K104" s="339" t="s">
        <v>966</v>
      </c>
      <c r="L104" s="339" t="s">
        <v>947</v>
      </c>
      <c r="M104" s="339" t="s">
        <v>947</v>
      </c>
      <c r="N104" s="14" t="s">
        <v>1194</v>
      </c>
      <c r="O104" s="339" t="s">
        <v>947</v>
      </c>
      <c r="P104" s="137" t="s">
        <v>887</v>
      </c>
      <c r="Q104" s="137" t="s">
        <v>896</v>
      </c>
      <c r="R104" s="137" t="s">
        <v>896</v>
      </c>
      <c r="S104" s="137" t="s">
        <v>896</v>
      </c>
      <c r="T104" s="137" t="s">
        <v>888</v>
      </c>
      <c r="U104" s="137" t="s">
        <v>896</v>
      </c>
      <c r="V104" s="271" t="s">
        <v>947</v>
      </c>
      <c r="W104" s="339" t="s">
        <v>947</v>
      </c>
      <c r="X104" s="339" t="s">
        <v>947</v>
      </c>
      <c r="Y104" s="342" t="s">
        <v>327</v>
      </c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</row>
    <row r="105" spans="1:81" s="14" customFormat="1" ht="27.75" customHeight="1">
      <c r="A105" s="1" t="s">
        <v>791</v>
      </c>
      <c r="B105" s="250" t="s">
        <v>715</v>
      </c>
      <c r="C105" s="133" t="s">
        <v>716</v>
      </c>
      <c r="D105" s="133" t="s">
        <v>582</v>
      </c>
      <c r="E105" s="133" t="s">
        <v>583</v>
      </c>
      <c r="F105" s="83"/>
      <c r="G105" s="251">
        <v>68498</v>
      </c>
      <c r="H105" s="348" t="s">
        <v>585</v>
      </c>
      <c r="I105" s="265" t="s">
        <v>877</v>
      </c>
      <c r="J105" s="83" t="s">
        <v>1271</v>
      </c>
      <c r="K105" s="339" t="s">
        <v>967</v>
      </c>
      <c r="L105" s="339" t="s">
        <v>947</v>
      </c>
      <c r="M105" s="339" t="s">
        <v>947</v>
      </c>
      <c r="N105" s="14" t="s">
        <v>1194</v>
      </c>
      <c r="O105" s="339" t="s">
        <v>947</v>
      </c>
      <c r="P105" s="137" t="s">
        <v>887</v>
      </c>
      <c r="Q105" s="137" t="s">
        <v>896</v>
      </c>
      <c r="R105" s="137" t="s">
        <v>896</v>
      </c>
      <c r="S105" s="137" t="s">
        <v>896</v>
      </c>
      <c r="T105" s="137" t="s">
        <v>888</v>
      </c>
      <c r="U105" s="137" t="s">
        <v>896</v>
      </c>
      <c r="V105" s="271" t="s">
        <v>947</v>
      </c>
      <c r="W105" s="339" t="s">
        <v>947</v>
      </c>
      <c r="X105" s="339" t="s">
        <v>947</v>
      </c>
      <c r="Y105" s="342" t="s">
        <v>327</v>
      </c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</row>
    <row r="106" spans="1:81" s="14" customFormat="1" ht="27.75" customHeight="1">
      <c r="A106" s="1" t="s">
        <v>792</v>
      </c>
      <c r="B106" s="250" t="s">
        <v>717</v>
      </c>
      <c r="C106" s="133" t="s">
        <v>718</v>
      </c>
      <c r="D106" s="133" t="s">
        <v>582</v>
      </c>
      <c r="E106" s="133" t="s">
        <v>583</v>
      </c>
      <c r="F106" s="83"/>
      <c r="G106" s="251">
        <v>15000</v>
      </c>
      <c r="H106" s="348" t="s">
        <v>585</v>
      </c>
      <c r="I106" s="265" t="s">
        <v>877</v>
      </c>
      <c r="J106" s="83" t="s">
        <v>1272</v>
      </c>
      <c r="K106" s="339" t="s">
        <v>968</v>
      </c>
      <c r="L106" s="339" t="s">
        <v>947</v>
      </c>
      <c r="M106" s="339" t="s">
        <v>947</v>
      </c>
      <c r="N106" s="14" t="s">
        <v>1194</v>
      </c>
      <c r="O106" s="339" t="s">
        <v>947</v>
      </c>
      <c r="P106" s="137" t="s">
        <v>887</v>
      </c>
      <c r="Q106" s="137" t="s">
        <v>896</v>
      </c>
      <c r="R106" s="137" t="s">
        <v>896</v>
      </c>
      <c r="S106" s="137" t="s">
        <v>896</v>
      </c>
      <c r="T106" s="137" t="s">
        <v>888</v>
      </c>
      <c r="U106" s="137" t="s">
        <v>896</v>
      </c>
      <c r="V106" s="271" t="s">
        <v>947</v>
      </c>
      <c r="W106" s="339" t="s">
        <v>947</v>
      </c>
      <c r="X106" s="339" t="s">
        <v>947</v>
      </c>
      <c r="Y106" s="342" t="s">
        <v>327</v>
      </c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</row>
    <row r="107" spans="1:81" s="14" customFormat="1" ht="27.75" customHeight="1">
      <c r="A107" s="1" t="s">
        <v>793</v>
      </c>
      <c r="B107" s="250" t="s">
        <v>719</v>
      </c>
      <c r="C107" s="133" t="s">
        <v>704</v>
      </c>
      <c r="D107" s="133" t="s">
        <v>582</v>
      </c>
      <c r="E107" s="133" t="s">
        <v>583</v>
      </c>
      <c r="F107" s="83">
        <v>2010</v>
      </c>
      <c r="G107" s="251">
        <v>4058806.13</v>
      </c>
      <c r="H107" s="348" t="s">
        <v>585</v>
      </c>
      <c r="I107" s="265" t="s">
        <v>875</v>
      </c>
      <c r="J107" s="83" t="s">
        <v>872</v>
      </c>
      <c r="K107" s="339" t="s">
        <v>969</v>
      </c>
      <c r="L107" s="339" t="s">
        <v>947</v>
      </c>
      <c r="M107" s="339" t="s">
        <v>947</v>
      </c>
      <c r="N107" s="14" t="s">
        <v>1194</v>
      </c>
      <c r="O107" s="339" t="s">
        <v>1004</v>
      </c>
      <c r="P107" s="137" t="s">
        <v>887</v>
      </c>
      <c r="Q107" s="137" t="s">
        <v>896</v>
      </c>
      <c r="R107" s="137" t="s">
        <v>896</v>
      </c>
      <c r="S107" s="137" t="s">
        <v>896</v>
      </c>
      <c r="T107" s="137" t="s">
        <v>888</v>
      </c>
      <c r="U107" s="137" t="s">
        <v>896</v>
      </c>
      <c r="V107" s="271" t="s">
        <v>947</v>
      </c>
      <c r="W107" s="339" t="s">
        <v>947</v>
      </c>
      <c r="X107" s="339" t="s">
        <v>947</v>
      </c>
      <c r="Y107" s="342" t="s">
        <v>327</v>
      </c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</row>
    <row r="108" spans="1:81" s="14" customFormat="1" ht="48" customHeight="1">
      <c r="A108" s="1" t="s">
        <v>794</v>
      </c>
      <c r="B108" s="250" t="s">
        <v>720</v>
      </c>
      <c r="C108" s="133" t="s">
        <v>704</v>
      </c>
      <c r="D108" s="133" t="s">
        <v>582</v>
      </c>
      <c r="E108" s="133" t="s">
        <v>583</v>
      </c>
      <c r="F108" s="83">
        <v>2010</v>
      </c>
      <c r="G108" s="251">
        <v>960808.32</v>
      </c>
      <c r="H108" s="348" t="s">
        <v>585</v>
      </c>
      <c r="I108" s="265" t="s">
        <v>875</v>
      </c>
      <c r="J108" s="83" t="s">
        <v>1273</v>
      </c>
      <c r="K108" s="339" t="s">
        <v>970</v>
      </c>
      <c r="L108" s="339" t="s">
        <v>947</v>
      </c>
      <c r="M108" s="339" t="s">
        <v>947</v>
      </c>
      <c r="N108" s="14" t="s">
        <v>1194</v>
      </c>
      <c r="O108" s="339" t="s">
        <v>1003</v>
      </c>
      <c r="P108" s="137" t="s">
        <v>887</v>
      </c>
      <c r="Q108" s="137" t="s">
        <v>896</v>
      </c>
      <c r="R108" s="137" t="s">
        <v>896</v>
      </c>
      <c r="S108" s="137" t="s">
        <v>896</v>
      </c>
      <c r="T108" s="137" t="s">
        <v>888</v>
      </c>
      <c r="U108" s="137" t="s">
        <v>896</v>
      </c>
      <c r="V108" s="271" t="s">
        <v>947</v>
      </c>
      <c r="W108" s="339" t="s">
        <v>947</v>
      </c>
      <c r="X108" s="339" t="s">
        <v>947</v>
      </c>
      <c r="Y108" s="342" t="s">
        <v>327</v>
      </c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</row>
    <row r="109" spans="1:81" s="14" customFormat="1" ht="41.25" customHeight="1">
      <c r="A109" s="1" t="s">
        <v>795</v>
      </c>
      <c r="B109" s="250" t="s">
        <v>721</v>
      </c>
      <c r="C109" s="133" t="s">
        <v>722</v>
      </c>
      <c r="D109" s="133" t="s">
        <v>582</v>
      </c>
      <c r="E109" s="133" t="s">
        <v>583</v>
      </c>
      <c r="F109" s="83">
        <v>2010</v>
      </c>
      <c r="G109" s="251">
        <v>1010987.78</v>
      </c>
      <c r="H109" s="348" t="s">
        <v>585</v>
      </c>
      <c r="I109" s="265" t="s">
        <v>875</v>
      </c>
      <c r="J109" s="83" t="s">
        <v>872</v>
      </c>
      <c r="K109" s="339" t="s">
        <v>971</v>
      </c>
      <c r="L109" s="339" t="s">
        <v>947</v>
      </c>
      <c r="M109" s="339" t="s">
        <v>947</v>
      </c>
      <c r="N109" s="14" t="s">
        <v>1194</v>
      </c>
      <c r="O109" s="339" t="s">
        <v>947</v>
      </c>
      <c r="P109" s="137" t="s">
        <v>887</v>
      </c>
      <c r="Q109" s="137" t="s">
        <v>896</v>
      </c>
      <c r="R109" s="137" t="s">
        <v>896</v>
      </c>
      <c r="S109" s="137" t="s">
        <v>896</v>
      </c>
      <c r="T109" s="137" t="s">
        <v>888</v>
      </c>
      <c r="U109" s="137" t="s">
        <v>896</v>
      </c>
      <c r="V109" s="271" t="s">
        <v>947</v>
      </c>
      <c r="W109" s="339" t="s">
        <v>947</v>
      </c>
      <c r="X109" s="339" t="s">
        <v>947</v>
      </c>
      <c r="Y109" s="342" t="s">
        <v>327</v>
      </c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</row>
    <row r="110" spans="1:81" s="14" customFormat="1" ht="27.75" customHeight="1">
      <c r="A110" s="1" t="s">
        <v>796</v>
      </c>
      <c r="B110" s="250" t="s">
        <v>723</v>
      </c>
      <c r="C110" s="133" t="s">
        <v>704</v>
      </c>
      <c r="D110" s="133" t="s">
        <v>582</v>
      </c>
      <c r="E110" s="133" t="s">
        <v>583</v>
      </c>
      <c r="F110" s="83">
        <v>2012</v>
      </c>
      <c r="G110" s="251">
        <f>25374.9+80000</f>
        <v>105374.9</v>
      </c>
      <c r="H110" s="348" t="s">
        <v>585</v>
      </c>
      <c r="I110" s="265" t="s">
        <v>876</v>
      </c>
      <c r="J110" s="83" t="s">
        <v>878</v>
      </c>
      <c r="K110" s="339" t="s">
        <v>960</v>
      </c>
      <c r="L110" s="339" t="s">
        <v>947</v>
      </c>
      <c r="M110" s="339" t="s">
        <v>947</v>
      </c>
      <c r="N110" s="14" t="s">
        <v>1194</v>
      </c>
      <c r="O110" s="339" t="s">
        <v>1003</v>
      </c>
      <c r="P110" s="137" t="s">
        <v>887</v>
      </c>
      <c r="Q110" s="137" t="s">
        <v>896</v>
      </c>
      <c r="R110" s="137" t="s">
        <v>896</v>
      </c>
      <c r="S110" s="137" t="s">
        <v>896</v>
      </c>
      <c r="T110" s="137" t="s">
        <v>888</v>
      </c>
      <c r="U110" s="137" t="s">
        <v>896</v>
      </c>
      <c r="V110" s="271" t="s">
        <v>947</v>
      </c>
      <c r="W110" s="339" t="s">
        <v>947</v>
      </c>
      <c r="X110" s="339" t="s">
        <v>947</v>
      </c>
      <c r="Y110" s="342" t="s">
        <v>327</v>
      </c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</row>
    <row r="111" spans="1:81" s="14" customFormat="1" ht="27.75" customHeight="1">
      <c r="A111" s="1" t="s">
        <v>797</v>
      </c>
      <c r="B111" s="250" t="s">
        <v>724</v>
      </c>
      <c r="C111" s="133" t="s">
        <v>704</v>
      </c>
      <c r="D111" s="133" t="s">
        <v>582</v>
      </c>
      <c r="E111" s="133" t="s">
        <v>583</v>
      </c>
      <c r="F111" s="83">
        <v>2014</v>
      </c>
      <c r="G111" s="251">
        <v>29446.2</v>
      </c>
      <c r="H111" s="348" t="s">
        <v>585</v>
      </c>
      <c r="I111" s="265" t="s">
        <v>874</v>
      </c>
      <c r="J111" s="83" t="s">
        <v>879</v>
      </c>
      <c r="K111" s="339" t="s">
        <v>960</v>
      </c>
      <c r="L111" s="339" t="s">
        <v>947</v>
      </c>
      <c r="M111" s="339" t="s">
        <v>947</v>
      </c>
      <c r="N111" s="14" t="s">
        <v>1194</v>
      </c>
      <c r="O111" s="339" t="s">
        <v>1003</v>
      </c>
      <c r="P111" s="137" t="s">
        <v>887</v>
      </c>
      <c r="Q111" s="137" t="s">
        <v>896</v>
      </c>
      <c r="R111" s="137" t="s">
        <v>896</v>
      </c>
      <c r="S111" s="137" t="s">
        <v>896</v>
      </c>
      <c r="T111" s="137" t="s">
        <v>888</v>
      </c>
      <c r="U111" s="137" t="s">
        <v>896</v>
      </c>
      <c r="V111" s="271" t="s">
        <v>947</v>
      </c>
      <c r="W111" s="339" t="s">
        <v>947</v>
      </c>
      <c r="X111" s="339" t="s">
        <v>947</v>
      </c>
      <c r="Y111" s="342" t="s">
        <v>327</v>
      </c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</row>
    <row r="112" spans="1:81" s="14" customFormat="1" ht="38.25">
      <c r="A112" s="1" t="s">
        <v>798</v>
      </c>
      <c r="B112" s="250" t="s">
        <v>725</v>
      </c>
      <c r="C112" s="133" t="s">
        <v>704</v>
      </c>
      <c r="D112" s="133" t="s">
        <v>582</v>
      </c>
      <c r="E112" s="133" t="s">
        <v>583</v>
      </c>
      <c r="F112" s="83">
        <v>2014</v>
      </c>
      <c r="G112" s="251">
        <v>24600</v>
      </c>
      <c r="H112" s="348" t="s">
        <v>585</v>
      </c>
      <c r="I112" s="83"/>
      <c r="J112" s="83" t="s">
        <v>879</v>
      </c>
      <c r="K112" s="339" t="s">
        <v>960</v>
      </c>
      <c r="L112" s="339" t="s">
        <v>947</v>
      </c>
      <c r="M112" s="339" t="s">
        <v>947</v>
      </c>
      <c r="N112" s="14" t="s">
        <v>1194</v>
      </c>
      <c r="O112" s="339" t="s">
        <v>1003</v>
      </c>
      <c r="P112" s="137" t="s">
        <v>887</v>
      </c>
      <c r="Q112" s="137" t="s">
        <v>896</v>
      </c>
      <c r="R112" s="137" t="s">
        <v>896</v>
      </c>
      <c r="S112" s="137" t="s">
        <v>896</v>
      </c>
      <c r="T112" s="137" t="s">
        <v>888</v>
      </c>
      <c r="U112" s="137" t="s">
        <v>896</v>
      </c>
      <c r="V112" s="271" t="s">
        <v>947</v>
      </c>
      <c r="W112" s="339" t="s">
        <v>947</v>
      </c>
      <c r="X112" s="339" t="s">
        <v>947</v>
      </c>
      <c r="Y112" s="342" t="s">
        <v>327</v>
      </c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</row>
    <row r="113" spans="1:81" s="14" customFormat="1" ht="27.75" customHeight="1">
      <c r="A113" s="1" t="s">
        <v>799</v>
      </c>
      <c r="B113" s="250" t="s">
        <v>726</v>
      </c>
      <c r="C113" s="133" t="s">
        <v>704</v>
      </c>
      <c r="D113" s="133" t="s">
        <v>582</v>
      </c>
      <c r="E113" s="133" t="s">
        <v>583</v>
      </c>
      <c r="F113" s="83">
        <v>2015</v>
      </c>
      <c r="G113" s="251">
        <v>10994.75</v>
      </c>
      <c r="H113" s="348" t="s">
        <v>585</v>
      </c>
      <c r="I113" s="83"/>
      <c r="J113" s="349" t="s">
        <v>1255</v>
      </c>
      <c r="K113" s="339" t="s">
        <v>960</v>
      </c>
      <c r="L113" s="339" t="s">
        <v>947</v>
      </c>
      <c r="M113" s="339" t="s">
        <v>947</v>
      </c>
      <c r="N113" s="14" t="s">
        <v>1194</v>
      </c>
      <c r="O113" s="339" t="s">
        <v>1003</v>
      </c>
      <c r="P113" s="137" t="s">
        <v>887</v>
      </c>
      <c r="Q113" s="137" t="s">
        <v>896</v>
      </c>
      <c r="R113" s="137" t="s">
        <v>896</v>
      </c>
      <c r="S113" s="137" t="s">
        <v>896</v>
      </c>
      <c r="T113" s="137" t="s">
        <v>888</v>
      </c>
      <c r="U113" s="137" t="s">
        <v>896</v>
      </c>
      <c r="V113" s="271" t="s">
        <v>947</v>
      </c>
      <c r="W113" s="339" t="s">
        <v>947</v>
      </c>
      <c r="X113" s="340" t="s">
        <v>947</v>
      </c>
      <c r="Y113" s="342" t="s">
        <v>327</v>
      </c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</row>
    <row r="114" spans="1:81" s="14" customFormat="1" ht="38.25">
      <c r="A114" s="1" t="s">
        <v>800</v>
      </c>
      <c r="B114" s="250" t="s">
        <v>727</v>
      </c>
      <c r="C114" s="133" t="s">
        <v>704</v>
      </c>
      <c r="D114" s="133" t="s">
        <v>582</v>
      </c>
      <c r="E114" s="133" t="s">
        <v>583</v>
      </c>
      <c r="F114" s="83">
        <v>2015</v>
      </c>
      <c r="G114" s="251">
        <v>18646.03</v>
      </c>
      <c r="H114" s="348" t="s">
        <v>585</v>
      </c>
      <c r="I114" s="83"/>
      <c r="J114" s="349" t="s">
        <v>848</v>
      </c>
      <c r="K114" s="339" t="s">
        <v>960</v>
      </c>
      <c r="L114" s="339" t="s">
        <v>947</v>
      </c>
      <c r="M114" s="339" t="s">
        <v>947</v>
      </c>
      <c r="N114" s="14" t="s">
        <v>1194</v>
      </c>
      <c r="O114" s="339" t="s">
        <v>1003</v>
      </c>
      <c r="P114" s="137" t="s">
        <v>887</v>
      </c>
      <c r="Q114" s="137" t="s">
        <v>896</v>
      </c>
      <c r="R114" s="137" t="s">
        <v>896</v>
      </c>
      <c r="S114" s="137" t="s">
        <v>896</v>
      </c>
      <c r="T114" s="137" t="s">
        <v>888</v>
      </c>
      <c r="U114" s="137" t="s">
        <v>896</v>
      </c>
      <c r="V114" s="271" t="s">
        <v>947</v>
      </c>
      <c r="W114" s="339" t="s">
        <v>947</v>
      </c>
      <c r="X114" s="340" t="s">
        <v>947</v>
      </c>
      <c r="Y114" s="342" t="s">
        <v>327</v>
      </c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</row>
    <row r="115" spans="1:81" s="14" customFormat="1" ht="27.75" customHeight="1">
      <c r="A115" s="1" t="s">
        <v>801</v>
      </c>
      <c r="B115" s="250" t="s">
        <v>728</v>
      </c>
      <c r="C115" s="133" t="s">
        <v>704</v>
      </c>
      <c r="D115" s="133" t="s">
        <v>582</v>
      </c>
      <c r="E115" s="133" t="s">
        <v>583</v>
      </c>
      <c r="F115" s="83">
        <v>2015</v>
      </c>
      <c r="G115" s="251">
        <v>16705.18</v>
      </c>
      <c r="H115" s="348" t="s">
        <v>585</v>
      </c>
      <c r="I115" s="83"/>
      <c r="J115" s="349" t="s">
        <v>880</v>
      </c>
      <c r="K115" s="339" t="s">
        <v>960</v>
      </c>
      <c r="L115" s="339" t="s">
        <v>947</v>
      </c>
      <c r="M115" s="339" t="s">
        <v>947</v>
      </c>
      <c r="N115" s="14" t="s">
        <v>1194</v>
      </c>
      <c r="O115" s="339" t="s">
        <v>1003</v>
      </c>
      <c r="P115" s="137" t="s">
        <v>887</v>
      </c>
      <c r="Q115" s="137" t="s">
        <v>896</v>
      </c>
      <c r="R115" s="137" t="s">
        <v>896</v>
      </c>
      <c r="S115" s="137" t="s">
        <v>896</v>
      </c>
      <c r="T115" s="137" t="s">
        <v>888</v>
      </c>
      <c r="U115" s="137" t="s">
        <v>896</v>
      </c>
      <c r="V115" s="271" t="s">
        <v>947</v>
      </c>
      <c r="W115" s="339" t="s">
        <v>947</v>
      </c>
      <c r="X115" s="340" t="s">
        <v>947</v>
      </c>
      <c r="Y115" s="342" t="s">
        <v>327</v>
      </c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</row>
    <row r="116" spans="1:81" s="14" customFormat="1" ht="27.75" customHeight="1">
      <c r="A116" s="1" t="s">
        <v>802</v>
      </c>
      <c r="B116" s="250" t="s">
        <v>729</v>
      </c>
      <c r="C116" s="133" t="s">
        <v>704</v>
      </c>
      <c r="D116" s="133" t="s">
        <v>582</v>
      </c>
      <c r="E116" s="133" t="s">
        <v>583</v>
      </c>
      <c r="F116" s="83">
        <v>2013</v>
      </c>
      <c r="G116" s="251">
        <v>24930.75</v>
      </c>
      <c r="H116" s="348" t="s">
        <v>585</v>
      </c>
      <c r="I116" s="83"/>
      <c r="J116" s="349" t="s">
        <v>860</v>
      </c>
      <c r="K116" s="339" t="s">
        <v>960</v>
      </c>
      <c r="L116" s="339" t="s">
        <v>947</v>
      </c>
      <c r="M116" s="339" t="s">
        <v>947</v>
      </c>
      <c r="N116" s="14" t="s">
        <v>1194</v>
      </c>
      <c r="O116" s="339" t="s">
        <v>1003</v>
      </c>
      <c r="P116" s="137" t="s">
        <v>887</v>
      </c>
      <c r="Q116" s="137" t="s">
        <v>896</v>
      </c>
      <c r="R116" s="137" t="s">
        <v>896</v>
      </c>
      <c r="S116" s="137" t="s">
        <v>896</v>
      </c>
      <c r="T116" s="137" t="s">
        <v>888</v>
      </c>
      <c r="U116" s="137" t="s">
        <v>896</v>
      </c>
      <c r="V116" s="271" t="s">
        <v>947</v>
      </c>
      <c r="W116" s="339" t="s">
        <v>947</v>
      </c>
      <c r="X116" s="340" t="s">
        <v>947</v>
      </c>
      <c r="Y116" s="342" t="s">
        <v>327</v>
      </c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</row>
    <row r="117" spans="1:81" s="14" customFormat="1" ht="27.75" customHeight="1">
      <c r="A117" s="1" t="s">
        <v>803</v>
      </c>
      <c r="B117" s="250" t="s">
        <v>730</v>
      </c>
      <c r="C117" s="133" t="s">
        <v>704</v>
      </c>
      <c r="D117" s="133" t="s">
        <v>582</v>
      </c>
      <c r="E117" s="133" t="s">
        <v>583</v>
      </c>
      <c r="F117" s="83">
        <v>2016</v>
      </c>
      <c r="G117" s="251">
        <v>7330.8</v>
      </c>
      <c r="H117" s="348" t="s">
        <v>585</v>
      </c>
      <c r="I117" s="83"/>
      <c r="J117" s="349" t="s">
        <v>848</v>
      </c>
      <c r="K117" s="339" t="s">
        <v>930</v>
      </c>
      <c r="L117" s="339" t="s">
        <v>947</v>
      </c>
      <c r="M117" s="339" t="s">
        <v>972</v>
      </c>
      <c r="N117" s="14" t="s">
        <v>1194</v>
      </c>
      <c r="O117" s="339" t="s">
        <v>947</v>
      </c>
      <c r="P117" s="137" t="s">
        <v>887</v>
      </c>
      <c r="Q117" s="137" t="s">
        <v>896</v>
      </c>
      <c r="R117" s="137" t="s">
        <v>896</v>
      </c>
      <c r="S117" s="137" t="s">
        <v>896</v>
      </c>
      <c r="T117" s="137" t="s">
        <v>888</v>
      </c>
      <c r="U117" s="137" t="s">
        <v>896</v>
      </c>
      <c r="V117" s="271" t="s">
        <v>947</v>
      </c>
      <c r="W117" s="339" t="s">
        <v>947</v>
      </c>
      <c r="X117" s="340" t="s">
        <v>947</v>
      </c>
      <c r="Y117" s="342" t="s">
        <v>327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</row>
    <row r="118" spans="1:81" s="14" customFormat="1" ht="27.75" customHeight="1">
      <c r="A118" s="1" t="s">
        <v>804</v>
      </c>
      <c r="B118" s="250" t="s">
        <v>731</v>
      </c>
      <c r="C118" s="133" t="s">
        <v>708</v>
      </c>
      <c r="D118" s="133" t="s">
        <v>582</v>
      </c>
      <c r="E118" s="133" t="s">
        <v>583</v>
      </c>
      <c r="F118" s="83"/>
      <c r="G118" s="251">
        <v>589804.19</v>
      </c>
      <c r="H118" s="348" t="s">
        <v>585</v>
      </c>
      <c r="I118" s="265" t="s">
        <v>881</v>
      </c>
      <c r="J118" s="349" t="s">
        <v>882</v>
      </c>
      <c r="K118" s="339" t="s">
        <v>973</v>
      </c>
      <c r="L118" s="339" t="s">
        <v>947</v>
      </c>
      <c r="M118" s="339" t="s">
        <v>947</v>
      </c>
      <c r="N118" s="14" t="s">
        <v>1194</v>
      </c>
      <c r="O118" s="339" t="s">
        <v>326</v>
      </c>
      <c r="P118" s="137" t="s">
        <v>894</v>
      </c>
      <c r="Q118" s="137" t="s">
        <v>896</v>
      </c>
      <c r="R118" s="137" t="s">
        <v>896</v>
      </c>
      <c r="S118" s="137" t="s">
        <v>896</v>
      </c>
      <c r="T118" s="137" t="s">
        <v>888</v>
      </c>
      <c r="U118" s="137" t="s">
        <v>896</v>
      </c>
      <c r="V118" s="271" t="s">
        <v>947</v>
      </c>
      <c r="W118" s="339" t="s">
        <v>947</v>
      </c>
      <c r="X118" s="340" t="s">
        <v>947</v>
      </c>
      <c r="Y118" s="342" t="s">
        <v>327</v>
      </c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</row>
    <row r="119" spans="1:81" s="14" customFormat="1" ht="27.75" customHeight="1">
      <c r="A119" s="1" t="s">
        <v>805</v>
      </c>
      <c r="B119" s="250" t="s">
        <v>732</v>
      </c>
      <c r="C119" s="133" t="s">
        <v>733</v>
      </c>
      <c r="D119" s="133" t="s">
        <v>582</v>
      </c>
      <c r="E119" s="133" t="s">
        <v>583</v>
      </c>
      <c r="F119" s="83">
        <v>2012</v>
      </c>
      <c r="G119" s="251">
        <v>8855</v>
      </c>
      <c r="H119" s="348" t="s">
        <v>585</v>
      </c>
      <c r="I119" s="83"/>
      <c r="J119" s="349" t="s">
        <v>858</v>
      </c>
      <c r="K119" s="339" t="s">
        <v>974</v>
      </c>
      <c r="L119" s="339" t="s">
        <v>947</v>
      </c>
      <c r="M119" s="339" t="s">
        <v>947</v>
      </c>
      <c r="N119" s="14" t="s">
        <v>1194</v>
      </c>
      <c r="O119" s="339" t="s">
        <v>947</v>
      </c>
      <c r="P119" s="137" t="s">
        <v>887</v>
      </c>
      <c r="Q119" s="137" t="s">
        <v>896</v>
      </c>
      <c r="R119" s="137" t="s">
        <v>896</v>
      </c>
      <c r="S119" s="137" t="s">
        <v>896</v>
      </c>
      <c r="T119" s="137" t="s">
        <v>888</v>
      </c>
      <c r="U119" s="137" t="s">
        <v>896</v>
      </c>
      <c r="V119" s="271" t="s">
        <v>947</v>
      </c>
      <c r="W119" s="339" t="s">
        <v>947</v>
      </c>
      <c r="X119" s="340" t="s">
        <v>947</v>
      </c>
      <c r="Y119" s="342" t="s">
        <v>327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</row>
    <row r="120" spans="1:81" s="14" customFormat="1" ht="27.75" customHeight="1">
      <c r="A120" s="1" t="s">
        <v>806</v>
      </c>
      <c r="B120" s="250" t="s">
        <v>734</v>
      </c>
      <c r="C120" s="133" t="s">
        <v>733</v>
      </c>
      <c r="D120" s="133" t="s">
        <v>582</v>
      </c>
      <c r="E120" s="133" t="s">
        <v>583</v>
      </c>
      <c r="F120" s="83"/>
      <c r="G120" s="251">
        <v>719346.91</v>
      </c>
      <c r="H120" s="348" t="s">
        <v>585</v>
      </c>
      <c r="I120" s="83"/>
      <c r="J120" s="350" t="s">
        <v>883</v>
      </c>
      <c r="K120" s="339" t="s">
        <v>975</v>
      </c>
      <c r="L120" s="339" t="s">
        <v>947</v>
      </c>
      <c r="M120" s="339" t="s">
        <v>947</v>
      </c>
      <c r="N120" s="14" t="s">
        <v>1194</v>
      </c>
      <c r="O120" s="339" t="s">
        <v>326</v>
      </c>
      <c r="P120" s="137" t="s">
        <v>887</v>
      </c>
      <c r="Q120" s="137" t="s">
        <v>896</v>
      </c>
      <c r="R120" s="137" t="s">
        <v>896</v>
      </c>
      <c r="S120" s="137" t="s">
        <v>896</v>
      </c>
      <c r="T120" s="137" t="s">
        <v>888</v>
      </c>
      <c r="U120" s="137" t="s">
        <v>896</v>
      </c>
      <c r="V120" s="271" t="s">
        <v>947</v>
      </c>
      <c r="W120" s="339" t="s">
        <v>947</v>
      </c>
      <c r="X120" s="340" t="s">
        <v>947</v>
      </c>
      <c r="Y120" s="342" t="s">
        <v>327</v>
      </c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</row>
    <row r="121" spans="1:81" s="14" customFormat="1" ht="27.75" customHeight="1">
      <c r="A121" s="1" t="s">
        <v>807</v>
      </c>
      <c r="B121" s="250" t="s">
        <v>735</v>
      </c>
      <c r="C121" s="133" t="s">
        <v>733</v>
      </c>
      <c r="D121" s="133" t="s">
        <v>582</v>
      </c>
      <c r="E121" s="133" t="s">
        <v>583</v>
      </c>
      <c r="F121" s="83"/>
      <c r="G121" s="251">
        <v>6000</v>
      </c>
      <c r="H121" s="348" t="s">
        <v>585</v>
      </c>
      <c r="I121" s="83"/>
      <c r="J121" s="349" t="s">
        <v>1274</v>
      </c>
      <c r="K121" s="339" t="s">
        <v>976</v>
      </c>
      <c r="L121" s="339" t="s">
        <v>947</v>
      </c>
      <c r="M121" s="339" t="s">
        <v>947</v>
      </c>
      <c r="N121" s="14" t="s">
        <v>1194</v>
      </c>
      <c r="O121" s="339" t="s">
        <v>327</v>
      </c>
      <c r="P121" s="137" t="s">
        <v>887</v>
      </c>
      <c r="Q121" s="137" t="s">
        <v>896</v>
      </c>
      <c r="R121" s="137" t="s">
        <v>896</v>
      </c>
      <c r="S121" s="137" t="s">
        <v>896</v>
      </c>
      <c r="T121" s="137" t="s">
        <v>888</v>
      </c>
      <c r="U121" s="137" t="s">
        <v>896</v>
      </c>
      <c r="V121" s="271" t="s">
        <v>947</v>
      </c>
      <c r="W121" s="339" t="s">
        <v>947</v>
      </c>
      <c r="X121" s="340" t="s">
        <v>947</v>
      </c>
      <c r="Y121" s="342" t="s">
        <v>327</v>
      </c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</row>
    <row r="122" spans="1:81" s="14" customFormat="1" ht="27.75" customHeight="1">
      <c r="A122" s="1" t="s">
        <v>808</v>
      </c>
      <c r="B122" s="250" t="s">
        <v>736</v>
      </c>
      <c r="C122" s="133" t="s">
        <v>733</v>
      </c>
      <c r="D122" s="133" t="s">
        <v>582</v>
      </c>
      <c r="E122" s="133" t="s">
        <v>583</v>
      </c>
      <c r="F122" s="83"/>
      <c r="G122" s="251">
        <v>14050.29</v>
      </c>
      <c r="H122" s="348" t="s">
        <v>585</v>
      </c>
      <c r="I122" s="83"/>
      <c r="J122" s="83" t="s">
        <v>1281</v>
      </c>
      <c r="K122" s="252" t="s">
        <v>977</v>
      </c>
      <c r="L122" s="339" t="s">
        <v>947</v>
      </c>
      <c r="M122" s="339" t="s">
        <v>947</v>
      </c>
      <c r="N122" s="14" t="s">
        <v>1194</v>
      </c>
      <c r="O122" s="339" t="s">
        <v>947</v>
      </c>
      <c r="P122" s="137" t="s">
        <v>887</v>
      </c>
      <c r="Q122" s="137" t="s">
        <v>896</v>
      </c>
      <c r="R122" s="137" t="s">
        <v>896</v>
      </c>
      <c r="S122" s="137" t="s">
        <v>896</v>
      </c>
      <c r="T122" s="137" t="s">
        <v>888</v>
      </c>
      <c r="U122" s="137" t="s">
        <v>896</v>
      </c>
      <c r="V122" s="271" t="s">
        <v>947</v>
      </c>
      <c r="W122" s="339" t="s">
        <v>947</v>
      </c>
      <c r="X122" s="340" t="s">
        <v>947</v>
      </c>
      <c r="Y122" s="342" t="s">
        <v>327</v>
      </c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</row>
    <row r="123" spans="1:81" s="14" customFormat="1" ht="27.75" customHeight="1">
      <c r="A123" s="1" t="s">
        <v>809</v>
      </c>
      <c r="B123" s="250" t="s">
        <v>737</v>
      </c>
      <c r="C123" s="133" t="s">
        <v>738</v>
      </c>
      <c r="D123" s="133" t="s">
        <v>582</v>
      </c>
      <c r="E123" s="133" t="s">
        <v>583</v>
      </c>
      <c r="F123" s="83"/>
      <c r="G123" s="251">
        <v>341597</v>
      </c>
      <c r="H123" s="348" t="s">
        <v>585</v>
      </c>
      <c r="I123" s="351"/>
      <c r="J123" s="349" t="s">
        <v>1205</v>
      </c>
      <c r="K123" s="339" t="s">
        <v>978</v>
      </c>
      <c r="L123" s="339" t="s">
        <v>947</v>
      </c>
      <c r="M123" s="339" t="s">
        <v>947</v>
      </c>
      <c r="N123" s="14" t="s">
        <v>1194</v>
      </c>
      <c r="O123" s="339" t="s">
        <v>326</v>
      </c>
      <c r="P123" s="137" t="s">
        <v>887</v>
      </c>
      <c r="Q123" s="137" t="s">
        <v>896</v>
      </c>
      <c r="R123" s="137" t="s">
        <v>896</v>
      </c>
      <c r="S123" s="137" t="s">
        <v>896</v>
      </c>
      <c r="T123" s="137" t="s">
        <v>888</v>
      </c>
      <c r="U123" s="137" t="s">
        <v>896</v>
      </c>
      <c r="V123" s="271" t="s">
        <v>947</v>
      </c>
      <c r="W123" s="339" t="s">
        <v>947</v>
      </c>
      <c r="X123" s="340" t="s">
        <v>947</v>
      </c>
      <c r="Y123" s="342" t="s">
        <v>327</v>
      </c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</row>
    <row r="124" spans="1:81" s="14" customFormat="1" ht="27.75" customHeight="1">
      <c r="A124" s="1" t="s">
        <v>810</v>
      </c>
      <c r="B124" s="250" t="s">
        <v>739</v>
      </c>
      <c r="C124" s="133" t="s">
        <v>733</v>
      </c>
      <c r="D124" s="133" t="s">
        <v>582</v>
      </c>
      <c r="E124" s="133" t="s">
        <v>583</v>
      </c>
      <c r="F124" s="83"/>
      <c r="G124" s="251">
        <v>21619</v>
      </c>
      <c r="H124" s="348" t="s">
        <v>585</v>
      </c>
      <c r="I124" s="265" t="s">
        <v>884</v>
      </c>
      <c r="J124" s="349" t="s">
        <v>1205</v>
      </c>
      <c r="K124" s="339" t="s">
        <v>979</v>
      </c>
      <c r="L124" s="339" t="s">
        <v>947</v>
      </c>
      <c r="M124" s="339" t="s">
        <v>947</v>
      </c>
      <c r="N124" s="14" t="s">
        <v>1194</v>
      </c>
      <c r="O124" s="339" t="s">
        <v>326</v>
      </c>
      <c r="P124" s="137" t="s">
        <v>887</v>
      </c>
      <c r="Q124" s="137" t="s">
        <v>896</v>
      </c>
      <c r="R124" s="137" t="s">
        <v>896</v>
      </c>
      <c r="S124" s="137" t="s">
        <v>896</v>
      </c>
      <c r="T124" s="137" t="s">
        <v>888</v>
      </c>
      <c r="U124" s="137" t="s">
        <v>896</v>
      </c>
      <c r="V124" s="271" t="s">
        <v>947</v>
      </c>
      <c r="W124" s="339" t="s">
        <v>947</v>
      </c>
      <c r="X124" s="340" t="s">
        <v>947</v>
      </c>
      <c r="Y124" s="342" t="s">
        <v>327</v>
      </c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</row>
    <row r="125" spans="1:81" s="14" customFormat="1" ht="27.75" customHeight="1">
      <c r="A125" s="1" t="s">
        <v>811</v>
      </c>
      <c r="B125" s="250" t="s">
        <v>740</v>
      </c>
      <c r="C125" s="133" t="s">
        <v>733</v>
      </c>
      <c r="D125" s="133" t="s">
        <v>583</v>
      </c>
      <c r="E125" s="133" t="s">
        <v>583</v>
      </c>
      <c r="F125" s="83">
        <v>2003</v>
      </c>
      <c r="G125" s="251">
        <v>3470.9</v>
      </c>
      <c r="H125" s="348" t="s">
        <v>585</v>
      </c>
      <c r="I125" s="83"/>
      <c r="J125" s="83" t="s">
        <v>1206</v>
      </c>
      <c r="K125" s="339" t="s">
        <v>980</v>
      </c>
      <c r="L125" s="339" t="s">
        <v>980</v>
      </c>
      <c r="M125" s="339" t="s">
        <v>947</v>
      </c>
      <c r="N125" s="14" t="s">
        <v>1194</v>
      </c>
      <c r="O125" s="339" t="s">
        <v>326</v>
      </c>
      <c r="P125" s="137" t="s">
        <v>887</v>
      </c>
      <c r="Q125" s="137" t="s">
        <v>896</v>
      </c>
      <c r="R125" s="137" t="s">
        <v>896</v>
      </c>
      <c r="S125" s="137" t="s">
        <v>896</v>
      </c>
      <c r="T125" s="137" t="s">
        <v>888</v>
      </c>
      <c r="U125" s="137" t="s">
        <v>896</v>
      </c>
      <c r="V125" s="271" t="s">
        <v>947</v>
      </c>
      <c r="W125" s="339" t="s">
        <v>947</v>
      </c>
      <c r="X125" s="340" t="s">
        <v>947</v>
      </c>
      <c r="Y125" s="342" t="s">
        <v>327</v>
      </c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</row>
    <row r="126" spans="1:81" s="14" customFormat="1" ht="27.75" customHeight="1">
      <c r="A126" s="1" t="s">
        <v>812</v>
      </c>
      <c r="B126" s="250" t="s">
        <v>741</v>
      </c>
      <c r="C126" s="133" t="s">
        <v>733</v>
      </c>
      <c r="D126" s="133" t="s">
        <v>582</v>
      </c>
      <c r="E126" s="133" t="s">
        <v>583</v>
      </c>
      <c r="F126" s="83">
        <v>2016</v>
      </c>
      <c r="G126" s="251">
        <v>9000</v>
      </c>
      <c r="H126" s="348" t="s">
        <v>585</v>
      </c>
      <c r="I126" s="83"/>
      <c r="J126" s="83" t="s">
        <v>848</v>
      </c>
      <c r="K126" s="339" t="s">
        <v>981</v>
      </c>
      <c r="L126" s="339" t="s">
        <v>947</v>
      </c>
      <c r="M126" s="339" t="s">
        <v>947</v>
      </c>
      <c r="N126" s="14" t="s">
        <v>1194</v>
      </c>
      <c r="O126" s="339" t="s">
        <v>326</v>
      </c>
      <c r="P126" s="137" t="s">
        <v>887</v>
      </c>
      <c r="Q126" s="137" t="s">
        <v>896</v>
      </c>
      <c r="R126" s="137" t="s">
        <v>896</v>
      </c>
      <c r="S126" s="137" t="s">
        <v>896</v>
      </c>
      <c r="T126" s="137" t="s">
        <v>888</v>
      </c>
      <c r="U126" s="137" t="s">
        <v>896</v>
      </c>
      <c r="V126" s="271" t="s">
        <v>947</v>
      </c>
      <c r="W126" s="339" t="s">
        <v>947</v>
      </c>
      <c r="X126" s="340" t="s">
        <v>947</v>
      </c>
      <c r="Y126" s="342" t="s">
        <v>327</v>
      </c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</row>
    <row r="127" spans="1:81" s="14" customFormat="1" ht="27.75" customHeight="1">
      <c r="A127" s="1" t="s">
        <v>813</v>
      </c>
      <c r="B127" s="250" t="s">
        <v>742</v>
      </c>
      <c r="C127" s="133" t="s">
        <v>743</v>
      </c>
      <c r="D127" s="133" t="s">
        <v>582</v>
      </c>
      <c r="E127" s="133" t="s">
        <v>583</v>
      </c>
      <c r="F127" s="83" t="s">
        <v>744</v>
      </c>
      <c r="G127" s="251">
        <v>28770.68</v>
      </c>
      <c r="H127" s="348" t="s">
        <v>585</v>
      </c>
      <c r="I127" s="265" t="s">
        <v>885</v>
      </c>
      <c r="J127" s="349" t="s">
        <v>1228</v>
      </c>
      <c r="K127" s="352" t="s">
        <v>982</v>
      </c>
      <c r="L127" s="352" t="s">
        <v>947</v>
      </c>
      <c r="M127" s="352" t="s">
        <v>983</v>
      </c>
      <c r="N127" s="14" t="s">
        <v>1194</v>
      </c>
      <c r="O127" s="339" t="s">
        <v>326</v>
      </c>
      <c r="P127" s="137" t="s">
        <v>887</v>
      </c>
      <c r="Q127" s="137" t="s">
        <v>896</v>
      </c>
      <c r="R127" s="137" t="s">
        <v>896</v>
      </c>
      <c r="S127" s="137" t="s">
        <v>896</v>
      </c>
      <c r="T127" s="137" t="s">
        <v>888</v>
      </c>
      <c r="U127" s="266" t="s">
        <v>896</v>
      </c>
      <c r="V127" s="271" t="s">
        <v>1062</v>
      </c>
      <c r="W127" s="352">
        <v>1</v>
      </c>
      <c r="X127" s="353" t="s">
        <v>327</v>
      </c>
      <c r="Y127" s="354" t="s">
        <v>327</v>
      </c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</row>
    <row r="128" spans="1:81" s="14" customFormat="1" ht="27.75" customHeight="1">
      <c r="A128" s="1" t="s">
        <v>814</v>
      </c>
      <c r="B128" s="250" t="s">
        <v>745</v>
      </c>
      <c r="C128" s="133" t="s">
        <v>733</v>
      </c>
      <c r="D128" s="133" t="s">
        <v>746</v>
      </c>
      <c r="E128" s="133" t="s">
        <v>583</v>
      </c>
      <c r="F128" s="83">
        <v>2016</v>
      </c>
      <c r="G128" s="251">
        <v>3789.64</v>
      </c>
      <c r="H128" s="348" t="s">
        <v>585</v>
      </c>
      <c r="I128" s="265"/>
      <c r="J128" s="349" t="s">
        <v>1275</v>
      </c>
      <c r="K128" s="134" t="s">
        <v>977</v>
      </c>
      <c r="L128" s="339" t="s">
        <v>947</v>
      </c>
      <c r="M128" s="339" t="s">
        <v>947</v>
      </c>
      <c r="N128" s="14" t="s">
        <v>1194</v>
      </c>
      <c r="O128" s="339" t="s">
        <v>326</v>
      </c>
      <c r="P128" s="267" t="s">
        <v>887</v>
      </c>
      <c r="Q128" s="267" t="s">
        <v>896</v>
      </c>
      <c r="R128" s="267" t="s">
        <v>896</v>
      </c>
      <c r="S128" s="267" t="s">
        <v>896</v>
      </c>
      <c r="T128" s="267" t="s">
        <v>888</v>
      </c>
      <c r="U128" s="268" t="s">
        <v>896</v>
      </c>
      <c r="V128" s="271" t="s">
        <v>947</v>
      </c>
      <c r="W128" s="339" t="s">
        <v>947</v>
      </c>
      <c r="X128" s="340" t="s">
        <v>947</v>
      </c>
      <c r="Y128" s="342" t="s">
        <v>327</v>
      </c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</row>
    <row r="129" spans="1:81" s="14" customFormat="1" ht="27.75" customHeight="1">
      <c r="A129" s="1" t="s">
        <v>815</v>
      </c>
      <c r="B129" s="250" t="s">
        <v>747</v>
      </c>
      <c r="C129" s="133" t="s">
        <v>748</v>
      </c>
      <c r="D129" s="133" t="s">
        <v>582</v>
      </c>
      <c r="E129" s="133" t="s">
        <v>583</v>
      </c>
      <c r="F129" s="83">
        <v>2016</v>
      </c>
      <c r="G129" s="251">
        <v>102540.05</v>
      </c>
      <c r="H129" s="280" t="s">
        <v>585</v>
      </c>
      <c r="I129" s="265"/>
      <c r="J129" s="349" t="s">
        <v>1276</v>
      </c>
      <c r="K129" s="134" t="s">
        <v>984</v>
      </c>
      <c r="L129" s="339" t="s">
        <v>947</v>
      </c>
      <c r="M129" s="339" t="s">
        <v>947</v>
      </c>
      <c r="N129" s="14" t="s">
        <v>1194</v>
      </c>
      <c r="O129" s="339" t="s">
        <v>326</v>
      </c>
      <c r="P129" s="267" t="s">
        <v>894</v>
      </c>
      <c r="Q129" s="267" t="s">
        <v>896</v>
      </c>
      <c r="R129" s="267" t="s">
        <v>896</v>
      </c>
      <c r="S129" s="267" t="s">
        <v>896</v>
      </c>
      <c r="T129" s="267" t="s">
        <v>888</v>
      </c>
      <c r="U129" s="268" t="s">
        <v>896</v>
      </c>
      <c r="V129" s="271" t="s">
        <v>947</v>
      </c>
      <c r="W129" s="339" t="s">
        <v>947</v>
      </c>
      <c r="X129" s="340" t="s">
        <v>947</v>
      </c>
      <c r="Y129" s="342" t="s">
        <v>327</v>
      </c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</row>
    <row r="130" spans="1:81" s="14" customFormat="1" ht="27.75" customHeight="1">
      <c r="A130" s="1" t="s">
        <v>816</v>
      </c>
      <c r="B130" s="250" t="s">
        <v>749</v>
      </c>
      <c r="C130" s="133" t="s">
        <v>708</v>
      </c>
      <c r="D130" s="133" t="s">
        <v>582</v>
      </c>
      <c r="E130" s="133" t="s">
        <v>583</v>
      </c>
      <c r="F130" s="83">
        <v>2018</v>
      </c>
      <c r="G130" s="251">
        <v>222764.78</v>
      </c>
      <c r="H130" s="280" t="s">
        <v>585</v>
      </c>
      <c r="I130" s="265"/>
      <c r="J130" s="349" t="s">
        <v>1277</v>
      </c>
      <c r="K130" s="134" t="s">
        <v>985</v>
      </c>
      <c r="L130" s="339" t="s">
        <v>947</v>
      </c>
      <c r="M130" s="339" t="s">
        <v>947</v>
      </c>
      <c r="N130" s="14" t="s">
        <v>1194</v>
      </c>
      <c r="O130" s="339" t="s">
        <v>326</v>
      </c>
      <c r="P130" s="267" t="s">
        <v>887</v>
      </c>
      <c r="Q130" s="267" t="s">
        <v>896</v>
      </c>
      <c r="R130" s="267" t="s">
        <v>896</v>
      </c>
      <c r="S130" s="267" t="s">
        <v>896</v>
      </c>
      <c r="T130" s="267" t="s">
        <v>888</v>
      </c>
      <c r="U130" s="268" t="s">
        <v>896</v>
      </c>
      <c r="V130" s="271" t="s">
        <v>947</v>
      </c>
      <c r="W130" s="339" t="s">
        <v>947</v>
      </c>
      <c r="X130" s="340" t="s">
        <v>947</v>
      </c>
      <c r="Y130" s="342" t="s">
        <v>327</v>
      </c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</row>
    <row r="131" spans="1:81" s="14" customFormat="1" ht="27.75" customHeight="1">
      <c r="A131" s="1" t="s">
        <v>817</v>
      </c>
      <c r="B131" s="250" t="s">
        <v>750</v>
      </c>
      <c r="C131" s="133" t="s">
        <v>708</v>
      </c>
      <c r="D131" s="133" t="s">
        <v>582</v>
      </c>
      <c r="E131" s="133" t="s">
        <v>583</v>
      </c>
      <c r="F131" s="83">
        <v>2018</v>
      </c>
      <c r="G131" s="251">
        <v>699873.86</v>
      </c>
      <c r="H131" s="280" t="s">
        <v>585</v>
      </c>
      <c r="I131" s="265"/>
      <c r="J131" s="349" t="s">
        <v>1278</v>
      </c>
      <c r="K131" s="134" t="s">
        <v>986</v>
      </c>
      <c r="L131" s="339" t="s">
        <v>947</v>
      </c>
      <c r="M131" s="339" t="s">
        <v>947</v>
      </c>
      <c r="N131" s="14" t="s">
        <v>1194</v>
      </c>
      <c r="O131" s="339" t="s">
        <v>326</v>
      </c>
      <c r="P131" s="267" t="s">
        <v>887</v>
      </c>
      <c r="Q131" s="267" t="s">
        <v>896</v>
      </c>
      <c r="R131" s="267" t="s">
        <v>896</v>
      </c>
      <c r="S131" s="267" t="s">
        <v>896</v>
      </c>
      <c r="T131" s="267" t="s">
        <v>888</v>
      </c>
      <c r="U131" s="268" t="s">
        <v>896</v>
      </c>
      <c r="V131" s="271" t="s">
        <v>947</v>
      </c>
      <c r="W131" s="339" t="s">
        <v>947</v>
      </c>
      <c r="X131" s="340" t="s">
        <v>947</v>
      </c>
      <c r="Y131" s="342" t="s">
        <v>327</v>
      </c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</row>
    <row r="132" spans="1:81" s="14" customFormat="1" ht="27.75" customHeight="1">
      <c r="A132" s="1" t="s">
        <v>818</v>
      </c>
      <c r="B132" s="250" t="s">
        <v>751</v>
      </c>
      <c r="C132" s="133" t="s">
        <v>704</v>
      </c>
      <c r="D132" s="133" t="s">
        <v>582</v>
      </c>
      <c r="E132" s="133" t="s">
        <v>583</v>
      </c>
      <c r="F132" s="83">
        <v>2018</v>
      </c>
      <c r="G132" s="251">
        <v>16086</v>
      </c>
      <c r="H132" s="280" t="s">
        <v>585</v>
      </c>
      <c r="I132" s="265"/>
      <c r="J132" s="349" t="s">
        <v>1256</v>
      </c>
      <c r="K132" s="134" t="s">
        <v>987</v>
      </c>
      <c r="L132" s="339" t="s">
        <v>947</v>
      </c>
      <c r="M132" s="339" t="s">
        <v>947</v>
      </c>
      <c r="N132" s="14" t="s">
        <v>1194</v>
      </c>
      <c r="O132" s="339" t="s">
        <v>327</v>
      </c>
      <c r="P132" s="267" t="s">
        <v>887</v>
      </c>
      <c r="Q132" s="267" t="s">
        <v>896</v>
      </c>
      <c r="R132" s="267" t="s">
        <v>896</v>
      </c>
      <c r="S132" s="267" t="s">
        <v>896</v>
      </c>
      <c r="T132" s="267" t="s">
        <v>888</v>
      </c>
      <c r="U132" s="268" t="s">
        <v>896</v>
      </c>
      <c r="V132" s="271" t="s">
        <v>947</v>
      </c>
      <c r="W132" s="339" t="s">
        <v>947</v>
      </c>
      <c r="X132" s="340" t="s">
        <v>947</v>
      </c>
      <c r="Y132" s="342" t="s">
        <v>327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</row>
    <row r="133" spans="1:81" s="14" customFormat="1" ht="38.25">
      <c r="A133" s="1" t="s">
        <v>819</v>
      </c>
      <c r="B133" s="250" t="s">
        <v>752</v>
      </c>
      <c r="C133" s="133" t="s">
        <v>704</v>
      </c>
      <c r="D133" s="133" t="s">
        <v>582</v>
      </c>
      <c r="E133" s="133" t="s">
        <v>583</v>
      </c>
      <c r="F133" s="83">
        <v>2018</v>
      </c>
      <c r="G133" s="251">
        <v>81565.12</v>
      </c>
      <c r="H133" s="280" t="s">
        <v>585</v>
      </c>
      <c r="I133" s="265"/>
      <c r="J133" s="349" t="s">
        <v>1280</v>
      </c>
      <c r="K133" s="134" t="s">
        <v>988</v>
      </c>
      <c r="L133" s="339" t="s">
        <v>947</v>
      </c>
      <c r="M133" s="339" t="s">
        <v>947</v>
      </c>
      <c r="N133" s="14" t="s">
        <v>1194</v>
      </c>
      <c r="O133" s="339" t="s">
        <v>326</v>
      </c>
      <c r="P133" s="267" t="s">
        <v>887</v>
      </c>
      <c r="Q133" s="267" t="s">
        <v>896</v>
      </c>
      <c r="R133" s="267" t="s">
        <v>896</v>
      </c>
      <c r="S133" s="267" t="s">
        <v>896</v>
      </c>
      <c r="T133" s="267" t="s">
        <v>888</v>
      </c>
      <c r="U133" s="268" t="s">
        <v>896</v>
      </c>
      <c r="V133" s="271" t="s">
        <v>947</v>
      </c>
      <c r="W133" s="339" t="s">
        <v>947</v>
      </c>
      <c r="X133" s="340" t="s">
        <v>947</v>
      </c>
      <c r="Y133" s="342" t="s">
        <v>327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</row>
    <row r="134" spans="1:81" s="14" customFormat="1" ht="27.75" customHeight="1">
      <c r="A134" s="1" t="s">
        <v>820</v>
      </c>
      <c r="B134" s="250" t="s">
        <v>753</v>
      </c>
      <c r="C134" s="133" t="s">
        <v>704</v>
      </c>
      <c r="D134" s="133" t="s">
        <v>582</v>
      </c>
      <c r="E134" s="133" t="s">
        <v>583</v>
      </c>
      <c r="F134" s="83">
        <v>2018</v>
      </c>
      <c r="G134" s="251">
        <v>29300</v>
      </c>
      <c r="H134" s="280" t="s">
        <v>585</v>
      </c>
      <c r="I134" s="265"/>
      <c r="J134" s="349" t="s">
        <v>1259</v>
      </c>
      <c r="K134" s="134" t="s">
        <v>989</v>
      </c>
      <c r="L134" s="339" t="s">
        <v>947</v>
      </c>
      <c r="M134" s="339" t="s">
        <v>947</v>
      </c>
      <c r="N134" s="14" t="s">
        <v>1194</v>
      </c>
      <c r="O134" s="339" t="s">
        <v>327</v>
      </c>
      <c r="P134" s="267" t="s">
        <v>887</v>
      </c>
      <c r="Q134" s="267" t="s">
        <v>896</v>
      </c>
      <c r="R134" s="267" t="s">
        <v>896</v>
      </c>
      <c r="S134" s="267" t="s">
        <v>896</v>
      </c>
      <c r="T134" s="267" t="s">
        <v>888</v>
      </c>
      <c r="U134" s="268" t="s">
        <v>896</v>
      </c>
      <c r="V134" s="271" t="s">
        <v>947</v>
      </c>
      <c r="W134" s="339" t="s">
        <v>947</v>
      </c>
      <c r="X134" s="340" t="s">
        <v>947</v>
      </c>
      <c r="Y134" s="342" t="s">
        <v>327</v>
      </c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</row>
    <row r="135" spans="1:81" s="14" customFormat="1" ht="27.75" customHeight="1">
      <c r="A135" s="1" t="s">
        <v>821</v>
      </c>
      <c r="B135" s="250" t="s">
        <v>754</v>
      </c>
      <c r="C135" s="133" t="s">
        <v>704</v>
      </c>
      <c r="D135" s="133" t="s">
        <v>582</v>
      </c>
      <c r="E135" s="133" t="s">
        <v>583</v>
      </c>
      <c r="F135" s="83">
        <v>2018</v>
      </c>
      <c r="G135" s="251">
        <v>92747.01</v>
      </c>
      <c r="H135" s="280" t="s">
        <v>585</v>
      </c>
      <c r="I135" s="265"/>
      <c r="J135" s="349" t="s">
        <v>1231</v>
      </c>
      <c r="K135" s="134" t="s">
        <v>989</v>
      </c>
      <c r="L135" s="339" t="s">
        <v>947</v>
      </c>
      <c r="M135" s="339" t="s">
        <v>947</v>
      </c>
      <c r="N135" s="14" t="s">
        <v>1194</v>
      </c>
      <c r="O135" s="339" t="s">
        <v>326</v>
      </c>
      <c r="P135" s="267" t="s">
        <v>887</v>
      </c>
      <c r="Q135" s="267" t="s">
        <v>896</v>
      </c>
      <c r="R135" s="267" t="s">
        <v>896</v>
      </c>
      <c r="S135" s="267" t="s">
        <v>896</v>
      </c>
      <c r="T135" s="267" t="s">
        <v>888</v>
      </c>
      <c r="U135" s="268" t="s">
        <v>896</v>
      </c>
      <c r="V135" s="271" t="s">
        <v>947</v>
      </c>
      <c r="W135" s="339" t="s">
        <v>947</v>
      </c>
      <c r="X135" s="340" t="s">
        <v>947</v>
      </c>
      <c r="Y135" s="342" t="s">
        <v>327</v>
      </c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</row>
    <row r="136" spans="1:81" s="14" customFormat="1" ht="27.75" customHeight="1">
      <c r="A136" s="1" t="s">
        <v>822</v>
      </c>
      <c r="B136" s="250" t="s">
        <v>755</v>
      </c>
      <c r="C136" s="133" t="s">
        <v>756</v>
      </c>
      <c r="D136" s="133" t="s">
        <v>582</v>
      </c>
      <c r="E136" s="133" t="s">
        <v>583</v>
      </c>
      <c r="F136" s="83">
        <v>2018</v>
      </c>
      <c r="G136" s="251">
        <v>10455</v>
      </c>
      <c r="H136" s="280" t="s">
        <v>585</v>
      </c>
      <c r="I136" s="265"/>
      <c r="J136" s="349" t="s">
        <v>852</v>
      </c>
      <c r="K136" s="134" t="s">
        <v>990</v>
      </c>
      <c r="L136" s="339" t="s">
        <v>947</v>
      </c>
      <c r="M136" s="339" t="s">
        <v>947</v>
      </c>
      <c r="N136" s="14" t="s">
        <v>1194</v>
      </c>
      <c r="O136" s="339" t="s">
        <v>326</v>
      </c>
      <c r="P136" s="267" t="s">
        <v>887</v>
      </c>
      <c r="Q136" s="267" t="s">
        <v>896</v>
      </c>
      <c r="R136" s="267" t="s">
        <v>896</v>
      </c>
      <c r="S136" s="267" t="s">
        <v>896</v>
      </c>
      <c r="T136" s="267" t="s">
        <v>888</v>
      </c>
      <c r="U136" s="268" t="s">
        <v>896</v>
      </c>
      <c r="V136" s="271" t="s">
        <v>947</v>
      </c>
      <c r="W136" s="339" t="s">
        <v>947</v>
      </c>
      <c r="X136" s="340" t="s">
        <v>947</v>
      </c>
      <c r="Y136" s="342" t="s">
        <v>327</v>
      </c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</row>
    <row r="137" spans="1:81" s="14" customFormat="1" ht="27.75" customHeight="1">
      <c r="A137" s="1" t="s">
        <v>823</v>
      </c>
      <c r="B137" s="250" t="s">
        <v>757</v>
      </c>
      <c r="C137" s="133" t="s">
        <v>756</v>
      </c>
      <c r="D137" s="133" t="s">
        <v>582</v>
      </c>
      <c r="E137" s="133" t="s">
        <v>583</v>
      </c>
      <c r="F137" s="83">
        <v>2018</v>
      </c>
      <c r="G137" s="251">
        <v>10455</v>
      </c>
      <c r="H137" s="280" t="s">
        <v>585</v>
      </c>
      <c r="I137" s="265"/>
      <c r="J137" s="349" t="s">
        <v>855</v>
      </c>
      <c r="K137" s="134" t="s">
        <v>990</v>
      </c>
      <c r="L137" s="339" t="s">
        <v>947</v>
      </c>
      <c r="M137" s="339" t="s">
        <v>947</v>
      </c>
      <c r="N137" s="14" t="s">
        <v>1194</v>
      </c>
      <c r="O137" s="339" t="s">
        <v>326</v>
      </c>
      <c r="P137" s="267" t="s">
        <v>887</v>
      </c>
      <c r="Q137" s="267" t="s">
        <v>896</v>
      </c>
      <c r="R137" s="267" t="s">
        <v>896</v>
      </c>
      <c r="S137" s="267" t="s">
        <v>896</v>
      </c>
      <c r="T137" s="267" t="s">
        <v>888</v>
      </c>
      <c r="U137" s="268" t="s">
        <v>896</v>
      </c>
      <c r="V137" s="271" t="s">
        <v>947</v>
      </c>
      <c r="W137" s="339" t="s">
        <v>947</v>
      </c>
      <c r="X137" s="340" t="s">
        <v>947</v>
      </c>
      <c r="Y137" s="342" t="s">
        <v>327</v>
      </c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</row>
    <row r="138" spans="1:81" s="14" customFormat="1" ht="27.75" customHeight="1">
      <c r="A138" s="1" t="s">
        <v>824</v>
      </c>
      <c r="B138" s="250" t="s">
        <v>758</v>
      </c>
      <c r="C138" s="133" t="s">
        <v>756</v>
      </c>
      <c r="D138" s="133" t="s">
        <v>582</v>
      </c>
      <c r="E138" s="133" t="s">
        <v>583</v>
      </c>
      <c r="F138" s="83">
        <v>2018</v>
      </c>
      <c r="G138" s="251">
        <v>10455</v>
      </c>
      <c r="H138" s="280" t="s">
        <v>585</v>
      </c>
      <c r="I138" s="265"/>
      <c r="J138" s="349" t="s">
        <v>845</v>
      </c>
      <c r="K138" s="134" t="s">
        <v>990</v>
      </c>
      <c r="L138" s="339" t="s">
        <v>947</v>
      </c>
      <c r="M138" s="339" t="s">
        <v>947</v>
      </c>
      <c r="N138" s="14" t="s">
        <v>1194</v>
      </c>
      <c r="O138" s="339" t="s">
        <v>326</v>
      </c>
      <c r="P138" s="267" t="s">
        <v>887</v>
      </c>
      <c r="Q138" s="267" t="s">
        <v>896</v>
      </c>
      <c r="R138" s="267" t="s">
        <v>896</v>
      </c>
      <c r="S138" s="267" t="s">
        <v>896</v>
      </c>
      <c r="T138" s="267" t="s">
        <v>888</v>
      </c>
      <c r="U138" s="268" t="s">
        <v>896</v>
      </c>
      <c r="V138" s="271" t="s">
        <v>947</v>
      </c>
      <c r="W138" s="339" t="s">
        <v>947</v>
      </c>
      <c r="X138" s="340" t="s">
        <v>947</v>
      </c>
      <c r="Y138" s="342" t="s">
        <v>327</v>
      </c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</row>
    <row r="139" spans="1:81" s="14" customFormat="1" ht="27.75" customHeight="1">
      <c r="A139" s="1" t="s">
        <v>825</v>
      </c>
      <c r="B139" s="250" t="s">
        <v>759</v>
      </c>
      <c r="C139" s="133" t="s">
        <v>756</v>
      </c>
      <c r="D139" s="133" t="s">
        <v>582</v>
      </c>
      <c r="E139" s="133" t="s">
        <v>583</v>
      </c>
      <c r="F139" s="83">
        <v>2018</v>
      </c>
      <c r="G139" s="251">
        <v>10455</v>
      </c>
      <c r="H139" s="280" t="s">
        <v>585</v>
      </c>
      <c r="I139" s="265"/>
      <c r="J139" s="349" t="s">
        <v>859</v>
      </c>
      <c r="K139" s="134" t="s">
        <v>990</v>
      </c>
      <c r="L139" s="339" t="s">
        <v>947</v>
      </c>
      <c r="M139" s="339" t="s">
        <v>947</v>
      </c>
      <c r="N139" s="14" t="s">
        <v>1194</v>
      </c>
      <c r="O139" s="339" t="s">
        <v>326</v>
      </c>
      <c r="P139" s="267" t="s">
        <v>887</v>
      </c>
      <c r="Q139" s="267" t="s">
        <v>896</v>
      </c>
      <c r="R139" s="267" t="s">
        <v>896</v>
      </c>
      <c r="S139" s="267" t="s">
        <v>896</v>
      </c>
      <c r="T139" s="267" t="s">
        <v>888</v>
      </c>
      <c r="U139" s="268" t="s">
        <v>896</v>
      </c>
      <c r="V139" s="271" t="s">
        <v>947</v>
      </c>
      <c r="W139" s="339" t="s">
        <v>947</v>
      </c>
      <c r="X139" s="340" t="s">
        <v>947</v>
      </c>
      <c r="Y139" s="342" t="s">
        <v>327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</row>
    <row r="140" spans="1:81" s="14" customFormat="1" ht="27.75" customHeight="1">
      <c r="A140" s="1" t="s">
        <v>826</v>
      </c>
      <c r="B140" s="250" t="s">
        <v>760</v>
      </c>
      <c r="C140" s="133" t="s">
        <v>733</v>
      </c>
      <c r="D140" s="133" t="s">
        <v>582</v>
      </c>
      <c r="E140" s="133" t="s">
        <v>583</v>
      </c>
      <c r="F140" s="83">
        <v>2018</v>
      </c>
      <c r="G140" s="251">
        <v>3109</v>
      </c>
      <c r="H140" s="280" t="s">
        <v>585</v>
      </c>
      <c r="I140" s="265"/>
      <c r="J140" s="349" t="s">
        <v>1244</v>
      </c>
      <c r="K140" s="134" t="s">
        <v>977</v>
      </c>
      <c r="L140" s="339" t="s">
        <v>947</v>
      </c>
      <c r="M140" s="339" t="s">
        <v>947</v>
      </c>
      <c r="N140" s="14" t="s">
        <v>1194</v>
      </c>
      <c r="O140" s="339" t="s">
        <v>326</v>
      </c>
      <c r="P140" s="267" t="s">
        <v>887</v>
      </c>
      <c r="Q140" s="267" t="s">
        <v>896</v>
      </c>
      <c r="R140" s="267" t="s">
        <v>896</v>
      </c>
      <c r="S140" s="267" t="s">
        <v>896</v>
      </c>
      <c r="T140" s="267" t="s">
        <v>888</v>
      </c>
      <c r="U140" s="268" t="s">
        <v>896</v>
      </c>
      <c r="V140" s="271" t="s">
        <v>947</v>
      </c>
      <c r="W140" s="339" t="s">
        <v>947</v>
      </c>
      <c r="X140" s="340" t="s">
        <v>947</v>
      </c>
      <c r="Y140" s="342" t="s">
        <v>327</v>
      </c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</row>
    <row r="141" spans="1:81" s="14" customFormat="1" ht="27.75" customHeight="1">
      <c r="A141" s="1" t="s">
        <v>827</v>
      </c>
      <c r="B141" s="250" t="s">
        <v>761</v>
      </c>
      <c r="C141" s="133" t="s">
        <v>733</v>
      </c>
      <c r="D141" s="133" t="s">
        <v>582</v>
      </c>
      <c r="E141" s="133" t="s">
        <v>583</v>
      </c>
      <c r="F141" s="83">
        <v>2018</v>
      </c>
      <c r="G141" s="251">
        <v>9499</v>
      </c>
      <c r="H141" s="280" t="s">
        <v>585</v>
      </c>
      <c r="I141" s="265"/>
      <c r="J141" s="349" t="s">
        <v>1260</v>
      </c>
      <c r="K141" s="134" t="s">
        <v>991</v>
      </c>
      <c r="L141" s="339" t="s">
        <v>947</v>
      </c>
      <c r="M141" s="339" t="s">
        <v>947</v>
      </c>
      <c r="N141" s="14" t="s">
        <v>1194</v>
      </c>
      <c r="O141" s="339" t="s">
        <v>326</v>
      </c>
      <c r="P141" s="267" t="s">
        <v>887</v>
      </c>
      <c r="Q141" s="267" t="s">
        <v>896</v>
      </c>
      <c r="R141" s="267" t="s">
        <v>896</v>
      </c>
      <c r="S141" s="267" t="s">
        <v>896</v>
      </c>
      <c r="T141" s="267" t="s">
        <v>888</v>
      </c>
      <c r="U141" s="268" t="s">
        <v>896</v>
      </c>
      <c r="V141" s="271" t="s">
        <v>947</v>
      </c>
      <c r="W141" s="339" t="s">
        <v>947</v>
      </c>
      <c r="X141" s="340" t="s">
        <v>947</v>
      </c>
      <c r="Y141" s="342" t="s">
        <v>327</v>
      </c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</row>
    <row r="142" spans="1:81" s="14" customFormat="1" ht="27.75" customHeight="1">
      <c r="A142" s="1" t="s">
        <v>828</v>
      </c>
      <c r="B142" s="250" t="s">
        <v>762</v>
      </c>
      <c r="C142" s="133" t="s">
        <v>733</v>
      </c>
      <c r="D142" s="133" t="s">
        <v>582</v>
      </c>
      <c r="E142" s="133" t="s">
        <v>583</v>
      </c>
      <c r="F142" s="83">
        <v>2018</v>
      </c>
      <c r="G142" s="251">
        <v>3630</v>
      </c>
      <c r="H142" s="280" t="s">
        <v>585</v>
      </c>
      <c r="I142" s="265"/>
      <c r="J142" s="349" t="s">
        <v>1260</v>
      </c>
      <c r="K142" s="134" t="s">
        <v>977</v>
      </c>
      <c r="L142" s="339" t="s">
        <v>947</v>
      </c>
      <c r="M142" s="339" t="s">
        <v>947</v>
      </c>
      <c r="N142" s="14" t="s">
        <v>1194</v>
      </c>
      <c r="O142" s="339" t="s">
        <v>326</v>
      </c>
      <c r="P142" s="267" t="s">
        <v>887</v>
      </c>
      <c r="Q142" s="267" t="s">
        <v>896</v>
      </c>
      <c r="R142" s="267" t="s">
        <v>896</v>
      </c>
      <c r="S142" s="267" t="s">
        <v>896</v>
      </c>
      <c r="T142" s="267" t="s">
        <v>888</v>
      </c>
      <c r="U142" s="268" t="s">
        <v>896</v>
      </c>
      <c r="V142" s="271" t="s">
        <v>947</v>
      </c>
      <c r="W142" s="339" t="s">
        <v>947</v>
      </c>
      <c r="X142" s="340" t="s">
        <v>947</v>
      </c>
      <c r="Y142" s="342" t="s">
        <v>327</v>
      </c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</row>
    <row r="143" spans="1:81" s="14" customFormat="1" ht="27.75" customHeight="1">
      <c r="A143" s="1" t="s">
        <v>829</v>
      </c>
      <c r="B143" s="250" t="s">
        <v>763</v>
      </c>
      <c r="C143" s="133"/>
      <c r="D143" s="133" t="s">
        <v>582</v>
      </c>
      <c r="E143" s="133" t="s">
        <v>583</v>
      </c>
      <c r="F143" s="83">
        <v>2018</v>
      </c>
      <c r="G143" s="251">
        <v>2500</v>
      </c>
      <c r="H143" s="280" t="s">
        <v>585</v>
      </c>
      <c r="I143" s="265"/>
      <c r="J143" s="349" t="s">
        <v>1282</v>
      </c>
      <c r="K143" s="134" t="s">
        <v>992</v>
      </c>
      <c r="L143" s="339" t="s">
        <v>947</v>
      </c>
      <c r="M143" s="339" t="s">
        <v>947</v>
      </c>
      <c r="N143" s="14" t="s">
        <v>1194</v>
      </c>
      <c r="O143" s="339" t="s">
        <v>326</v>
      </c>
      <c r="P143" s="267" t="s">
        <v>887</v>
      </c>
      <c r="Q143" s="267" t="s">
        <v>896</v>
      </c>
      <c r="R143" s="267" t="s">
        <v>896</v>
      </c>
      <c r="S143" s="267" t="s">
        <v>896</v>
      </c>
      <c r="T143" s="267" t="s">
        <v>888</v>
      </c>
      <c r="U143" s="268" t="s">
        <v>896</v>
      </c>
      <c r="V143" s="271" t="s">
        <v>947</v>
      </c>
      <c r="W143" s="339" t="s">
        <v>947</v>
      </c>
      <c r="X143" s="340" t="s">
        <v>947</v>
      </c>
      <c r="Y143" s="342" t="s">
        <v>327</v>
      </c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</row>
    <row r="144" spans="1:81" s="14" customFormat="1" ht="27.75" customHeight="1">
      <c r="A144" s="1" t="s">
        <v>830</v>
      </c>
      <c r="B144" s="250" t="s">
        <v>764</v>
      </c>
      <c r="C144" s="133" t="s">
        <v>733</v>
      </c>
      <c r="D144" s="133" t="s">
        <v>582</v>
      </c>
      <c r="E144" s="133" t="s">
        <v>583</v>
      </c>
      <c r="F144" s="83">
        <v>2018</v>
      </c>
      <c r="G144" s="251">
        <v>2997</v>
      </c>
      <c r="H144" s="280" t="s">
        <v>585</v>
      </c>
      <c r="I144" s="265"/>
      <c r="J144" s="349" t="s">
        <v>1286</v>
      </c>
      <c r="K144" s="134" t="s">
        <v>977</v>
      </c>
      <c r="L144" s="339" t="s">
        <v>947</v>
      </c>
      <c r="M144" s="339" t="s">
        <v>947</v>
      </c>
      <c r="N144" s="14" t="s">
        <v>1194</v>
      </c>
      <c r="O144" s="339" t="s">
        <v>326</v>
      </c>
      <c r="P144" s="267" t="s">
        <v>887</v>
      </c>
      <c r="Q144" s="267" t="s">
        <v>896</v>
      </c>
      <c r="R144" s="267" t="s">
        <v>896</v>
      </c>
      <c r="S144" s="267" t="s">
        <v>896</v>
      </c>
      <c r="T144" s="267" t="s">
        <v>888</v>
      </c>
      <c r="U144" s="268" t="s">
        <v>896</v>
      </c>
      <c r="V144" s="271" t="s">
        <v>947</v>
      </c>
      <c r="W144" s="339" t="s">
        <v>947</v>
      </c>
      <c r="X144" s="340" t="s">
        <v>947</v>
      </c>
      <c r="Y144" s="342" t="s">
        <v>327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</row>
    <row r="145" spans="1:81" s="14" customFormat="1" ht="27.75" customHeight="1">
      <c r="A145" s="1" t="s">
        <v>831</v>
      </c>
      <c r="B145" s="250" t="s">
        <v>765</v>
      </c>
      <c r="C145" s="133" t="s">
        <v>756</v>
      </c>
      <c r="D145" s="133" t="s">
        <v>582</v>
      </c>
      <c r="E145" s="133" t="s">
        <v>583</v>
      </c>
      <c r="F145" s="83">
        <v>2018</v>
      </c>
      <c r="G145" s="251">
        <v>4920</v>
      </c>
      <c r="H145" s="280" t="s">
        <v>585</v>
      </c>
      <c r="I145" s="265"/>
      <c r="J145" s="349" t="s">
        <v>348</v>
      </c>
      <c r="K145" s="134" t="s">
        <v>990</v>
      </c>
      <c r="L145" s="339" t="s">
        <v>947</v>
      </c>
      <c r="M145" s="339" t="s">
        <v>947</v>
      </c>
      <c r="N145" s="14" t="s">
        <v>1194</v>
      </c>
      <c r="O145" s="339" t="s">
        <v>326</v>
      </c>
      <c r="P145" s="267" t="s">
        <v>887</v>
      </c>
      <c r="Q145" s="267" t="s">
        <v>896</v>
      </c>
      <c r="R145" s="267" t="s">
        <v>896</v>
      </c>
      <c r="S145" s="267" t="s">
        <v>896</v>
      </c>
      <c r="T145" s="267" t="s">
        <v>888</v>
      </c>
      <c r="U145" s="268" t="s">
        <v>896</v>
      </c>
      <c r="V145" s="271" t="s">
        <v>947</v>
      </c>
      <c r="W145" s="339" t="s">
        <v>947</v>
      </c>
      <c r="X145" s="340" t="s">
        <v>947</v>
      </c>
      <c r="Y145" s="342" t="s">
        <v>327</v>
      </c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</row>
    <row r="146" spans="1:81" s="14" customFormat="1" ht="27.75" customHeight="1">
      <c r="A146" s="1" t="s">
        <v>832</v>
      </c>
      <c r="B146" s="250" t="s">
        <v>766</v>
      </c>
      <c r="C146" s="133"/>
      <c r="D146" s="133" t="s">
        <v>582</v>
      </c>
      <c r="E146" s="133" t="s">
        <v>583</v>
      </c>
      <c r="F146" s="83">
        <v>2018</v>
      </c>
      <c r="G146" s="251">
        <v>31794.78</v>
      </c>
      <c r="H146" s="280" t="s">
        <v>585</v>
      </c>
      <c r="I146" s="265"/>
      <c r="J146" s="349" t="s">
        <v>1279</v>
      </c>
      <c r="K146" s="134"/>
      <c r="L146" s="339" t="s">
        <v>947</v>
      </c>
      <c r="M146" s="339" t="s">
        <v>947</v>
      </c>
      <c r="N146" s="14" t="s">
        <v>1194</v>
      </c>
      <c r="O146" s="339" t="s">
        <v>326</v>
      </c>
      <c r="P146" s="267" t="s">
        <v>887</v>
      </c>
      <c r="Q146" s="267" t="s">
        <v>896</v>
      </c>
      <c r="R146" s="267" t="s">
        <v>896</v>
      </c>
      <c r="S146" s="267" t="s">
        <v>896</v>
      </c>
      <c r="T146" s="267" t="s">
        <v>888</v>
      </c>
      <c r="U146" s="268" t="s">
        <v>896</v>
      </c>
      <c r="V146" s="271" t="s">
        <v>947</v>
      </c>
      <c r="W146" s="339" t="s">
        <v>947</v>
      </c>
      <c r="X146" s="340" t="s">
        <v>947</v>
      </c>
      <c r="Y146" s="342" t="s">
        <v>327</v>
      </c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</row>
    <row r="147" spans="1:81" s="14" customFormat="1" ht="51">
      <c r="A147" s="1" t="s">
        <v>833</v>
      </c>
      <c r="B147" s="250" t="s">
        <v>767</v>
      </c>
      <c r="C147" s="133"/>
      <c r="D147" s="133" t="s">
        <v>582</v>
      </c>
      <c r="E147" s="133" t="s">
        <v>583</v>
      </c>
      <c r="F147" s="83">
        <v>2018</v>
      </c>
      <c r="G147" s="251">
        <v>34700.74</v>
      </c>
      <c r="H147" s="280" t="s">
        <v>585</v>
      </c>
      <c r="I147" s="265"/>
      <c r="J147" s="349" t="s">
        <v>1243</v>
      </c>
      <c r="K147" s="263" t="s">
        <v>993</v>
      </c>
      <c r="L147" s="339" t="s">
        <v>947</v>
      </c>
      <c r="M147" s="339" t="s">
        <v>947</v>
      </c>
      <c r="N147" s="14" t="s">
        <v>1194</v>
      </c>
      <c r="O147" s="339" t="s">
        <v>326</v>
      </c>
      <c r="P147" s="267" t="s">
        <v>887</v>
      </c>
      <c r="Q147" s="267" t="s">
        <v>896</v>
      </c>
      <c r="R147" s="267" t="s">
        <v>896</v>
      </c>
      <c r="S147" s="267" t="s">
        <v>896</v>
      </c>
      <c r="T147" s="267" t="s">
        <v>888</v>
      </c>
      <c r="U147" s="268" t="s">
        <v>896</v>
      </c>
      <c r="V147" s="271" t="s">
        <v>947</v>
      </c>
      <c r="W147" s="339" t="s">
        <v>947</v>
      </c>
      <c r="X147" s="340" t="s">
        <v>947</v>
      </c>
      <c r="Y147" s="342" t="s">
        <v>327</v>
      </c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</row>
    <row r="148" spans="1:81" s="14" customFormat="1" ht="27.75" customHeight="1">
      <c r="A148" s="1" t="s">
        <v>834</v>
      </c>
      <c r="B148" s="250" t="s">
        <v>1283</v>
      </c>
      <c r="C148" s="133"/>
      <c r="D148" s="133" t="s">
        <v>582</v>
      </c>
      <c r="E148" s="133" t="s">
        <v>583</v>
      </c>
      <c r="F148" s="83">
        <v>2018</v>
      </c>
      <c r="G148" s="251">
        <v>12383</v>
      </c>
      <c r="H148" s="280" t="s">
        <v>585</v>
      </c>
      <c r="I148" s="265"/>
      <c r="J148" s="349" t="s">
        <v>1285</v>
      </c>
      <c r="K148" s="134" t="s">
        <v>994</v>
      </c>
      <c r="L148" s="339" t="s">
        <v>947</v>
      </c>
      <c r="M148" s="339" t="s">
        <v>947</v>
      </c>
      <c r="N148" s="14" t="s">
        <v>1194</v>
      </c>
      <c r="O148" s="339" t="s">
        <v>326</v>
      </c>
      <c r="P148" s="267" t="s">
        <v>887</v>
      </c>
      <c r="Q148" s="267" t="s">
        <v>896</v>
      </c>
      <c r="R148" s="267" t="s">
        <v>896</v>
      </c>
      <c r="S148" s="267" t="s">
        <v>896</v>
      </c>
      <c r="T148" s="267" t="s">
        <v>888</v>
      </c>
      <c r="U148" s="268" t="s">
        <v>896</v>
      </c>
      <c r="V148" s="271" t="s">
        <v>947</v>
      </c>
      <c r="W148" s="339" t="s">
        <v>947</v>
      </c>
      <c r="X148" s="340" t="s">
        <v>947</v>
      </c>
      <c r="Y148" s="342" t="s">
        <v>327</v>
      </c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</row>
    <row r="149" spans="1:81" s="14" customFormat="1" ht="45" customHeight="1">
      <c r="A149" s="1" t="s">
        <v>835</v>
      </c>
      <c r="B149" s="368" t="s">
        <v>1212</v>
      </c>
      <c r="C149" s="369" t="s">
        <v>768</v>
      </c>
      <c r="D149" s="369" t="s">
        <v>582</v>
      </c>
      <c r="E149" s="369" t="s">
        <v>583</v>
      </c>
      <c r="F149" s="370">
        <v>2018</v>
      </c>
      <c r="G149" s="371">
        <v>8000</v>
      </c>
      <c r="H149" s="372" t="s">
        <v>585</v>
      </c>
      <c r="I149" s="373"/>
      <c r="J149" s="374" t="s">
        <v>886</v>
      </c>
      <c r="K149" s="375" t="s">
        <v>995</v>
      </c>
      <c r="L149" s="376" t="s">
        <v>947</v>
      </c>
      <c r="M149" s="376" t="s">
        <v>947</v>
      </c>
      <c r="N149" s="14" t="s">
        <v>1194</v>
      </c>
      <c r="O149" s="376" t="s">
        <v>326</v>
      </c>
      <c r="P149" s="377" t="s">
        <v>887</v>
      </c>
      <c r="Q149" s="377" t="s">
        <v>896</v>
      </c>
      <c r="R149" s="377" t="s">
        <v>896</v>
      </c>
      <c r="S149" s="377" t="s">
        <v>896</v>
      </c>
      <c r="T149" s="377" t="s">
        <v>888</v>
      </c>
      <c r="U149" s="378" t="s">
        <v>896</v>
      </c>
      <c r="V149" s="271" t="s">
        <v>947</v>
      </c>
      <c r="W149" s="376" t="s">
        <v>947</v>
      </c>
      <c r="X149" s="379" t="s">
        <v>947</v>
      </c>
      <c r="Y149" s="380" t="s">
        <v>327</v>
      </c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</row>
    <row r="150" spans="1:81" s="14" customFormat="1" ht="27.75" customHeight="1">
      <c r="A150" s="1" t="s">
        <v>836</v>
      </c>
      <c r="B150" s="263" t="s">
        <v>770</v>
      </c>
      <c r="C150" s="133" t="s">
        <v>704</v>
      </c>
      <c r="D150" s="133" t="s">
        <v>582</v>
      </c>
      <c r="E150" s="133" t="s">
        <v>583</v>
      </c>
      <c r="F150" s="83">
        <v>2019</v>
      </c>
      <c r="G150" s="355">
        <v>92147.6</v>
      </c>
      <c r="H150" s="280" t="s">
        <v>585</v>
      </c>
      <c r="I150" s="252" t="s">
        <v>863</v>
      </c>
      <c r="J150" s="83" t="s">
        <v>845</v>
      </c>
      <c r="K150" s="134" t="s">
        <v>996</v>
      </c>
      <c r="L150" s="352" t="s">
        <v>947</v>
      </c>
      <c r="M150" s="352" t="s">
        <v>947</v>
      </c>
      <c r="N150" s="14" t="s">
        <v>1194</v>
      </c>
      <c r="O150" s="352" t="s">
        <v>326</v>
      </c>
      <c r="P150" s="269" t="s">
        <v>894</v>
      </c>
      <c r="Q150" s="269" t="s">
        <v>896</v>
      </c>
      <c r="R150" s="269" t="s">
        <v>896</v>
      </c>
      <c r="S150" s="269" t="s">
        <v>896</v>
      </c>
      <c r="T150" s="269" t="s">
        <v>888</v>
      </c>
      <c r="U150" s="270" t="s">
        <v>896</v>
      </c>
      <c r="V150" s="271" t="s">
        <v>947</v>
      </c>
      <c r="W150" s="352" t="s">
        <v>947</v>
      </c>
      <c r="X150" s="353" t="s">
        <v>947</v>
      </c>
      <c r="Y150" s="354" t="s">
        <v>327</v>
      </c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</row>
    <row r="151" spans="1:81" s="14" customFormat="1" ht="27.75" customHeight="1">
      <c r="A151" s="1" t="s">
        <v>837</v>
      </c>
      <c r="B151" s="263" t="s">
        <v>771</v>
      </c>
      <c r="C151" s="133" t="s">
        <v>704</v>
      </c>
      <c r="D151" s="133" t="s">
        <v>582</v>
      </c>
      <c r="E151" s="133" t="s">
        <v>583</v>
      </c>
      <c r="F151" s="83">
        <v>2019</v>
      </c>
      <c r="G151" s="355">
        <v>76339.53</v>
      </c>
      <c r="H151" s="280" t="s">
        <v>585</v>
      </c>
      <c r="I151" s="252" t="s">
        <v>863</v>
      </c>
      <c r="J151" s="83" t="s">
        <v>1227</v>
      </c>
      <c r="K151" s="134" t="s">
        <v>996</v>
      </c>
      <c r="L151" s="352" t="s">
        <v>947</v>
      </c>
      <c r="M151" s="352" t="s">
        <v>947</v>
      </c>
      <c r="N151" s="14" t="s">
        <v>1194</v>
      </c>
      <c r="O151" s="352" t="s">
        <v>326</v>
      </c>
      <c r="P151" s="269" t="s">
        <v>894</v>
      </c>
      <c r="Q151" s="269" t="s">
        <v>896</v>
      </c>
      <c r="R151" s="269" t="s">
        <v>896</v>
      </c>
      <c r="S151" s="269" t="s">
        <v>896</v>
      </c>
      <c r="T151" s="269" t="s">
        <v>888</v>
      </c>
      <c r="U151" s="270" t="s">
        <v>896</v>
      </c>
      <c r="V151" s="271" t="s">
        <v>947</v>
      </c>
      <c r="W151" s="352" t="s">
        <v>947</v>
      </c>
      <c r="X151" s="353" t="s">
        <v>947</v>
      </c>
      <c r="Y151" s="354" t="s">
        <v>327</v>
      </c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</row>
    <row r="152" spans="1:81" s="14" customFormat="1" ht="27.75" customHeight="1">
      <c r="A152" s="1" t="s">
        <v>838</v>
      </c>
      <c r="B152" s="263" t="s">
        <v>772</v>
      </c>
      <c r="C152" s="133" t="s">
        <v>704</v>
      </c>
      <c r="D152" s="133" t="s">
        <v>582</v>
      </c>
      <c r="E152" s="133" t="s">
        <v>583</v>
      </c>
      <c r="F152" s="83">
        <v>2019</v>
      </c>
      <c r="G152" s="355">
        <v>37683.23</v>
      </c>
      <c r="H152" s="280" t="s">
        <v>585</v>
      </c>
      <c r="I152" s="252" t="s">
        <v>863</v>
      </c>
      <c r="J152" s="83" t="s">
        <v>1278</v>
      </c>
      <c r="K152" s="134" t="s">
        <v>996</v>
      </c>
      <c r="L152" s="352" t="s">
        <v>947</v>
      </c>
      <c r="M152" s="352" t="s">
        <v>947</v>
      </c>
      <c r="N152" s="14" t="s">
        <v>1194</v>
      </c>
      <c r="O152" s="352" t="s">
        <v>326</v>
      </c>
      <c r="P152" s="269" t="s">
        <v>894</v>
      </c>
      <c r="Q152" s="269" t="s">
        <v>896</v>
      </c>
      <c r="R152" s="269" t="s">
        <v>896</v>
      </c>
      <c r="S152" s="269" t="s">
        <v>896</v>
      </c>
      <c r="T152" s="269" t="s">
        <v>888</v>
      </c>
      <c r="U152" s="270" t="s">
        <v>896</v>
      </c>
      <c r="V152" s="271" t="s">
        <v>947</v>
      </c>
      <c r="W152" s="352" t="s">
        <v>947</v>
      </c>
      <c r="X152" s="353" t="s">
        <v>947</v>
      </c>
      <c r="Y152" s="354" t="s">
        <v>327</v>
      </c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</row>
    <row r="153" spans="1:81" s="14" customFormat="1" ht="27.75" customHeight="1">
      <c r="A153" s="1" t="s">
        <v>839</v>
      </c>
      <c r="B153" s="263" t="s">
        <v>773</v>
      </c>
      <c r="C153" s="133" t="s">
        <v>704</v>
      </c>
      <c r="D153" s="133" t="s">
        <v>582</v>
      </c>
      <c r="E153" s="133" t="s">
        <v>583</v>
      </c>
      <c r="F153" s="83">
        <v>2019</v>
      </c>
      <c r="G153" s="355">
        <v>33887.43</v>
      </c>
      <c r="H153" s="280" t="s">
        <v>585</v>
      </c>
      <c r="I153" s="252" t="s">
        <v>863</v>
      </c>
      <c r="J153" s="83" t="s">
        <v>1232</v>
      </c>
      <c r="K153" s="134" t="s">
        <v>996</v>
      </c>
      <c r="L153" s="352" t="s">
        <v>947</v>
      </c>
      <c r="M153" s="352" t="s">
        <v>947</v>
      </c>
      <c r="N153" s="14" t="s">
        <v>1194</v>
      </c>
      <c r="O153" s="352" t="s">
        <v>326</v>
      </c>
      <c r="P153" s="269" t="s">
        <v>894</v>
      </c>
      <c r="Q153" s="269" t="s">
        <v>896</v>
      </c>
      <c r="R153" s="269" t="s">
        <v>896</v>
      </c>
      <c r="S153" s="269" t="s">
        <v>896</v>
      </c>
      <c r="T153" s="269" t="s">
        <v>888</v>
      </c>
      <c r="U153" s="270" t="s">
        <v>896</v>
      </c>
      <c r="V153" s="271" t="s">
        <v>947</v>
      </c>
      <c r="W153" s="352" t="s">
        <v>947</v>
      </c>
      <c r="X153" s="353" t="s">
        <v>947</v>
      </c>
      <c r="Y153" s="354" t="s">
        <v>327</v>
      </c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</row>
    <row r="154" spans="1:81" s="14" customFormat="1" ht="27.75" customHeight="1">
      <c r="A154" s="1" t="s">
        <v>840</v>
      </c>
      <c r="B154" s="263" t="s">
        <v>774</v>
      </c>
      <c r="C154" s="133" t="s">
        <v>704</v>
      </c>
      <c r="D154" s="133" t="s">
        <v>582</v>
      </c>
      <c r="E154" s="133" t="s">
        <v>583</v>
      </c>
      <c r="F154" s="83">
        <v>2019</v>
      </c>
      <c r="G154" s="355">
        <v>12642.43</v>
      </c>
      <c r="H154" s="280" t="s">
        <v>585</v>
      </c>
      <c r="I154" s="252" t="s">
        <v>863</v>
      </c>
      <c r="J154" s="83" t="s">
        <v>1275</v>
      </c>
      <c r="K154" s="134" t="s">
        <v>996</v>
      </c>
      <c r="L154" s="352" t="s">
        <v>947</v>
      </c>
      <c r="M154" s="352" t="s">
        <v>947</v>
      </c>
      <c r="N154" s="14" t="s">
        <v>1194</v>
      </c>
      <c r="O154" s="352" t="s">
        <v>326</v>
      </c>
      <c r="P154" s="269" t="s">
        <v>894</v>
      </c>
      <c r="Q154" s="269" t="s">
        <v>896</v>
      </c>
      <c r="R154" s="269" t="s">
        <v>896</v>
      </c>
      <c r="S154" s="269" t="s">
        <v>896</v>
      </c>
      <c r="T154" s="269" t="s">
        <v>888</v>
      </c>
      <c r="U154" s="270" t="s">
        <v>896</v>
      </c>
      <c r="V154" s="271" t="s">
        <v>947</v>
      </c>
      <c r="W154" s="352" t="s">
        <v>947</v>
      </c>
      <c r="X154" s="353" t="s">
        <v>947</v>
      </c>
      <c r="Y154" s="354" t="s">
        <v>327</v>
      </c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</row>
    <row r="155" spans="1:81" s="14" customFormat="1" ht="27.75" customHeight="1">
      <c r="A155" s="1" t="s">
        <v>841</v>
      </c>
      <c r="B155" s="263" t="s">
        <v>775</v>
      </c>
      <c r="C155" s="263" t="s">
        <v>776</v>
      </c>
      <c r="D155" s="133" t="s">
        <v>582</v>
      </c>
      <c r="E155" s="133" t="s">
        <v>583</v>
      </c>
      <c r="F155" s="83">
        <v>2019</v>
      </c>
      <c r="G155" s="355">
        <v>48304.95</v>
      </c>
      <c r="H155" s="280" t="s">
        <v>585</v>
      </c>
      <c r="I155" s="252" t="s">
        <v>863</v>
      </c>
      <c r="J155" s="349" t="s">
        <v>1284</v>
      </c>
      <c r="K155" s="134" t="s">
        <v>996</v>
      </c>
      <c r="L155" s="352" t="s">
        <v>947</v>
      </c>
      <c r="M155" s="352" t="s">
        <v>947</v>
      </c>
      <c r="N155" s="14" t="s">
        <v>1194</v>
      </c>
      <c r="O155" s="352" t="s">
        <v>326</v>
      </c>
      <c r="P155" s="269" t="s">
        <v>894</v>
      </c>
      <c r="Q155" s="269" t="s">
        <v>896</v>
      </c>
      <c r="R155" s="269" t="s">
        <v>896</v>
      </c>
      <c r="S155" s="269" t="s">
        <v>896</v>
      </c>
      <c r="T155" s="269" t="s">
        <v>888</v>
      </c>
      <c r="U155" s="270" t="s">
        <v>896</v>
      </c>
      <c r="V155" s="271" t="s">
        <v>947</v>
      </c>
      <c r="W155" s="352" t="s">
        <v>947</v>
      </c>
      <c r="X155" s="353" t="s">
        <v>947</v>
      </c>
      <c r="Y155" s="354" t="s">
        <v>327</v>
      </c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</row>
    <row r="156" spans="1:81" s="14" customFormat="1" ht="12.75" customHeight="1">
      <c r="A156" s="400" t="s">
        <v>0</v>
      </c>
      <c r="B156" s="400"/>
      <c r="C156" s="400"/>
      <c r="D156" s="400"/>
      <c r="E156" s="400"/>
      <c r="F156" s="400"/>
      <c r="G156" s="80">
        <f>SUM(G6:G155)</f>
        <v>46082114.96999998</v>
      </c>
      <c r="H156" s="282"/>
      <c r="I156" s="100"/>
      <c r="J156" s="295"/>
      <c r="K156" s="134"/>
      <c r="L156" s="352"/>
      <c r="M156" s="352"/>
      <c r="N156" s="119"/>
      <c r="O156" s="352"/>
      <c r="P156" s="269" t="s">
        <v>894</v>
      </c>
      <c r="Q156" s="269" t="s">
        <v>896</v>
      </c>
      <c r="R156" s="269" t="s">
        <v>896</v>
      </c>
      <c r="S156" s="269" t="s">
        <v>896</v>
      </c>
      <c r="T156" s="269" t="s">
        <v>888</v>
      </c>
      <c r="U156" s="270" t="s">
        <v>896</v>
      </c>
      <c r="V156" s="272"/>
      <c r="W156" s="352"/>
      <c r="X156" s="353"/>
      <c r="Y156" s="354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</row>
    <row r="157" spans="1:81" s="14" customFormat="1" ht="12.75">
      <c r="A157" s="403" t="s">
        <v>67</v>
      </c>
      <c r="B157" s="403"/>
      <c r="C157" s="403"/>
      <c r="D157" s="403"/>
      <c r="E157" s="403"/>
      <c r="F157" s="403"/>
      <c r="G157" s="403"/>
      <c r="H157" s="403"/>
      <c r="I157" s="403"/>
      <c r="J157" s="404"/>
      <c r="K157" s="134"/>
      <c r="L157" s="352"/>
      <c r="M157" s="352"/>
      <c r="N157" s="121"/>
      <c r="O157" s="352"/>
      <c r="P157" s="269"/>
      <c r="Q157" s="269"/>
      <c r="R157" s="269"/>
      <c r="S157" s="269"/>
      <c r="T157" s="269"/>
      <c r="U157" s="270"/>
      <c r="V157" s="273"/>
      <c r="W157" s="352"/>
      <c r="X157" s="353"/>
      <c r="Y157" s="354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</row>
    <row r="158" spans="1:81" s="14" customFormat="1" ht="27.75" customHeight="1">
      <c r="A158" s="1" t="s">
        <v>28</v>
      </c>
      <c r="B158" s="59" t="s">
        <v>206</v>
      </c>
      <c r="C158" s="137" t="s">
        <v>207</v>
      </c>
      <c r="D158" s="137" t="s">
        <v>94</v>
      </c>
      <c r="E158" s="137" t="s">
        <v>95</v>
      </c>
      <c r="F158" s="137">
        <v>1992</v>
      </c>
      <c r="G158" s="154">
        <v>2342000</v>
      </c>
      <c r="H158" s="99" t="s">
        <v>340</v>
      </c>
      <c r="I158" s="296" t="s">
        <v>208</v>
      </c>
      <c r="J158" s="137" t="s">
        <v>204</v>
      </c>
      <c r="K158" s="134" t="s">
        <v>897</v>
      </c>
      <c r="L158" s="356" t="s">
        <v>1193</v>
      </c>
      <c r="M158" s="339" t="s">
        <v>954</v>
      </c>
      <c r="N158" s="59" t="s">
        <v>1192</v>
      </c>
      <c r="O158" s="357" t="s">
        <v>326</v>
      </c>
      <c r="P158" s="269" t="s">
        <v>894</v>
      </c>
      <c r="Q158" s="269" t="s">
        <v>896</v>
      </c>
      <c r="R158" s="269" t="s">
        <v>896</v>
      </c>
      <c r="S158" s="269" t="s">
        <v>896</v>
      </c>
      <c r="T158" s="269" t="s">
        <v>888</v>
      </c>
      <c r="U158" s="270" t="s">
        <v>896</v>
      </c>
      <c r="V158" s="240" t="s">
        <v>1209</v>
      </c>
      <c r="W158" s="357">
        <v>1</v>
      </c>
      <c r="X158" s="358" t="s">
        <v>327</v>
      </c>
      <c r="Y158" s="359" t="s">
        <v>327</v>
      </c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</row>
    <row r="159" spans="1:81" s="14" customFormat="1" ht="12.75">
      <c r="A159" s="401" t="s">
        <v>0</v>
      </c>
      <c r="B159" s="401"/>
      <c r="C159" s="401"/>
      <c r="D159" s="401"/>
      <c r="E159" s="401"/>
      <c r="F159" s="401"/>
      <c r="G159" s="111">
        <f>G158</f>
        <v>2342000</v>
      </c>
      <c r="H159" s="283"/>
      <c r="I159" s="112"/>
      <c r="J159" s="116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 t="s">
        <v>36</v>
      </c>
      <c r="W159" s="119"/>
      <c r="X159" s="119"/>
      <c r="Y159" s="119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</row>
    <row r="160" spans="1:81" s="15" customFormat="1" ht="12.75">
      <c r="A160" s="398" t="s">
        <v>69</v>
      </c>
      <c r="B160" s="398"/>
      <c r="C160" s="398"/>
      <c r="D160" s="398"/>
      <c r="E160" s="398"/>
      <c r="F160" s="398"/>
      <c r="G160" s="398"/>
      <c r="H160" s="398"/>
      <c r="I160" s="398"/>
      <c r="J160" s="399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</row>
    <row r="161" spans="1:81" s="15" customFormat="1" ht="38.25">
      <c r="A161" s="1" t="s">
        <v>28</v>
      </c>
      <c r="B161" s="132" t="s">
        <v>311</v>
      </c>
      <c r="C161" s="141" t="s">
        <v>199</v>
      </c>
      <c r="D161" s="141" t="s">
        <v>94</v>
      </c>
      <c r="E161" s="141" t="s">
        <v>95</v>
      </c>
      <c r="F161" s="141">
        <v>1968</v>
      </c>
      <c r="G161" s="147">
        <v>1274738</v>
      </c>
      <c r="H161" s="284" t="s">
        <v>585</v>
      </c>
      <c r="I161" s="297" t="s">
        <v>202</v>
      </c>
      <c r="J161" s="141" t="s">
        <v>203</v>
      </c>
      <c r="K161" s="132" t="s">
        <v>312</v>
      </c>
      <c r="L161" s="132">
        <v>2330</v>
      </c>
      <c r="M161" s="132" t="s">
        <v>313</v>
      </c>
      <c r="N161" s="132" t="s">
        <v>1175</v>
      </c>
      <c r="O161" s="132" t="s">
        <v>320</v>
      </c>
      <c r="P161" s="132" t="s">
        <v>887</v>
      </c>
      <c r="Q161" s="132" t="s">
        <v>94</v>
      </c>
      <c r="R161" s="132" t="s">
        <v>94</v>
      </c>
      <c r="S161" s="132" t="s">
        <v>94</v>
      </c>
      <c r="T161" s="132" t="s">
        <v>95</v>
      </c>
      <c r="U161" s="132" t="s">
        <v>94</v>
      </c>
      <c r="V161" s="132" t="s">
        <v>1204</v>
      </c>
      <c r="W161" s="360">
        <v>2</v>
      </c>
      <c r="X161" s="360" t="s">
        <v>327</v>
      </c>
      <c r="Y161" s="360" t="s">
        <v>95</v>
      </c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</row>
    <row r="162" spans="1:81" s="15" customFormat="1" ht="26.25" customHeight="1">
      <c r="A162" s="1" t="s">
        <v>29</v>
      </c>
      <c r="B162" s="133" t="s">
        <v>200</v>
      </c>
      <c r="C162" s="83" t="s">
        <v>200</v>
      </c>
      <c r="D162" s="83" t="s">
        <v>94</v>
      </c>
      <c r="E162" s="83" t="s">
        <v>95</v>
      </c>
      <c r="F162" s="83">
        <v>2004</v>
      </c>
      <c r="G162" s="148">
        <v>90270.45</v>
      </c>
      <c r="H162" s="284" t="s">
        <v>585</v>
      </c>
      <c r="I162" s="84" t="s">
        <v>202</v>
      </c>
      <c r="J162" s="83" t="s">
        <v>314</v>
      </c>
      <c r="K162" s="133" t="s">
        <v>315</v>
      </c>
      <c r="L162" s="133" t="s">
        <v>316</v>
      </c>
      <c r="M162" s="133" t="s">
        <v>317</v>
      </c>
      <c r="N162" s="133" t="s">
        <v>1175</v>
      </c>
      <c r="O162" s="133" t="s">
        <v>321</v>
      </c>
      <c r="P162" s="133" t="s">
        <v>887</v>
      </c>
      <c r="Q162" s="133" t="s">
        <v>94</v>
      </c>
      <c r="R162" s="133" t="s">
        <v>94</v>
      </c>
      <c r="S162" s="133" t="s">
        <v>94</v>
      </c>
      <c r="T162" s="133" t="s">
        <v>95</v>
      </c>
      <c r="U162" s="133" t="s">
        <v>94</v>
      </c>
      <c r="V162" s="134"/>
      <c r="W162" s="134">
        <v>1</v>
      </c>
      <c r="X162" s="134" t="s">
        <v>326</v>
      </c>
      <c r="Y162" s="134" t="s">
        <v>95</v>
      </c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</row>
    <row r="163" spans="1:81" s="15" customFormat="1" ht="28.5" customHeight="1">
      <c r="A163" s="1" t="s">
        <v>30</v>
      </c>
      <c r="B163" s="133" t="s">
        <v>201</v>
      </c>
      <c r="C163" s="83" t="s">
        <v>199</v>
      </c>
      <c r="D163" s="83" t="s">
        <v>94</v>
      </c>
      <c r="E163" s="83" t="s">
        <v>95</v>
      </c>
      <c r="F163" s="83">
        <v>1999</v>
      </c>
      <c r="G163" s="148">
        <v>366148.33</v>
      </c>
      <c r="H163" s="284" t="s">
        <v>585</v>
      </c>
      <c r="I163" s="84" t="s">
        <v>318</v>
      </c>
      <c r="J163" s="83" t="s">
        <v>1180</v>
      </c>
      <c r="K163" s="133" t="s">
        <v>319</v>
      </c>
      <c r="L163" s="133" t="s">
        <v>316</v>
      </c>
      <c r="M163" s="133" t="s">
        <v>317</v>
      </c>
      <c r="N163" s="133" t="s">
        <v>1181</v>
      </c>
      <c r="O163" s="133" t="s">
        <v>321</v>
      </c>
      <c r="P163" s="133" t="s">
        <v>887</v>
      </c>
      <c r="Q163" s="133" t="s">
        <v>94</v>
      </c>
      <c r="R163" s="133" t="s">
        <v>94</v>
      </c>
      <c r="S163" s="133" t="s">
        <v>94</v>
      </c>
      <c r="T163" s="133" t="s">
        <v>95</v>
      </c>
      <c r="U163" s="133" t="s">
        <v>94</v>
      </c>
      <c r="V163" s="134"/>
      <c r="W163" s="134">
        <v>1</v>
      </c>
      <c r="X163" s="134" t="s">
        <v>327</v>
      </c>
      <c r="Y163" s="134" t="s">
        <v>95</v>
      </c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</row>
    <row r="164" spans="1:81" s="15" customFormat="1" ht="12.75">
      <c r="A164" s="400"/>
      <c r="B164" s="400"/>
      <c r="C164" s="400"/>
      <c r="D164" s="400"/>
      <c r="E164" s="400"/>
      <c r="F164" s="400"/>
      <c r="G164" s="80">
        <f>SUM(G161:G163)</f>
        <v>1731156.78</v>
      </c>
      <c r="H164" s="282"/>
      <c r="I164" s="100"/>
      <c r="J164" s="115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</row>
    <row r="165" spans="1:81" s="15" customFormat="1" ht="18" customHeight="1">
      <c r="A165" s="398" t="s">
        <v>71</v>
      </c>
      <c r="B165" s="398"/>
      <c r="C165" s="398"/>
      <c r="D165" s="398"/>
      <c r="E165" s="398"/>
      <c r="F165" s="398"/>
      <c r="G165" s="398"/>
      <c r="H165" s="398"/>
      <c r="I165" s="398"/>
      <c r="J165" s="399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</row>
    <row r="166" spans="1:81" s="68" customFormat="1" ht="31.5" customHeight="1">
      <c r="A166" s="135" t="s">
        <v>28</v>
      </c>
      <c r="B166" s="334" t="s">
        <v>82</v>
      </c>
      <c r="C166" s="324" t="s">
        <v>83</v>
      </c>
      <c r="D166" s="324" t="s">
        <v>326</v>
      </c>
      <c r="E166" s="324" t="s">
        <v>327</v>
      </c>
      <c r="F166" s="324">
        <v>1928</v>
      </c>
      <c r="G166" s="335">
        <v>475702.77</v>
      </c>
      <c r="H166" s="328" t="s">
        <v>585</v>
      </c>
      <c r="I166" s="264" t="s">
        <v>1179</v>
      </c>
      <c r="J166" s="361" t="s">
        <v>91</v>
      </c>
      <c r="K166" s="339" t="s">
        <v>897</v>
      </c>
      <c r="L166" s="339" t="s">
        <v>903</v>
      </c>
      <c r="M166" s="339" t="s">
        <v>1187</v>
      </c>
      <c r="N166" s="362" t="s">
        <v>1176</v>
      </c>
      <c r="O166" s="133" t="s">
        <v>1174</v>
      </c>
      <c r="P166" s="267" t="s">
        <v>887</v>
      </c>
      <c r="Q166" s="133" t="s">
        <v>94</v>
      </c>
      <c r="R166" s="133" t="s">
        <v>94</v>
      </c>
      <c r="S166" s="133" t="s">
        <v>94</v>
      </c>
      <c r="T166" s="133" t="s">
        <v>95</v>
      </c>
      <c r="U166" s="133" t="s">
        <v>94</v>
      </c>
      <c r="V166" s="252">
        <v>1340</v>
      </c>
      <c r="W166" s="252">
        <v>3</v>
      </c>
      <c r="X166" s="134" t="s">
        <v>1189</v>
      </c>
      <c r="Y166" s="134" t="s">
        <v>1191</v>
      </c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</row>
    <row r="167" spans="1:81" s="68" customFormat="1" ht="31.5" customHeight="1">
      <c r="A167" s="135" t="s">
        <v>29</v>
      </c>
      <c r="B167" s="325" t="s">
        <v>84</v>
      </c>
      <c r="C167" s="326" t="s">
        <v>83</v>
      </c>
      <c r="D167" s="326" t="s">
        <v>326</v>
      </c>
      <c r="E167" s="326" t="s">
        <v>327</v>
      </c>
      <c r="F167" s="326">
        <v>1972</v>
      </c>
      <c r="G167" s="327">
        <v>245269</v>
      </c>
      <c r="H167" s="328" t="s">
        <v>585</v>
      </c>
      <c r="I167" s="264" t="s">
        <v>1179</v>
      </c>
      <c r="J167" s="361" t="s">
        <v>91</v>
      </c>
      <c r="K167" s="339" t="s">
        <v>897</v>
      </c>
      <c r="L167" s="339" t="s">
        <v>903</v>
      </c>
      <c r="M167" s="339" t="s">
        <v>954</v>
      </c>
      <c r="N167" s="362" t="s">
        <v>1176</v>
      </c>
      <c r="O167" s="133" t="s">
        <v>1174</v>
      </c>
      <c r="P167" s="267" t="s">
        <v>887</v>
      </c>
      <c r="Q167" s="133" t="s">
        <v>94</v>
      </c>
      <c r="R167" s="133" t="s">
        <v>94</v>
      </c>
      <c r="S167" s="133" t="s">
        <v>94</v>
      </c>
      <c r="T167" s="133" t="s">
        <v>95</v>
      </c>
      <c r="U167" s="133" t="s">
        <v>94</v>
      </c>
      <c r="V167" s="252"/>
      <c r="W167" s="252">
        <v>1</v>
      </c>
      <c r="X167" s="134" t="s">
        <v>327</v>
      </c>
      <c r="Y167" s="134" t="s">
        <v>95</v>
      </c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</row>
    <row r="168" spans="1:81" s="68" customFormat="1" ht="31.5" customHeight="1">
      <c r="A168" s="329" t="s">
        <v>30</v>
      </c>
      <c r="B168" s="330" t="s">
        <v>85</v>
      </c>
      <c r="C168" s="331" t="s">
        <v>83</v>
      </c>
      <c r="D168" s="331" t="s">
        <v>326</v>
      </c>
      <c r="E168" s="331" t="s">
        <v>327</v>
      </c>
      <c r="F168" s="331">
        <v>2005</v>
      </c>
      <c r="G168" s="332">
        <v>145167.2</v>
      </c>
      <c r="H168" s="333" t="s">
        <v>585</v>
      </c>
      <c r="I168" s="264" t="s">
        <v>1179</v>
      </c>
      <c r="J168" s="363" t="s">
        <v>91</v>
      </c>
      <c r="K168" s="339" t="s">
        <v>897</v>
      </c>
      <c r="L168" s="339" t="s">
        <v>903</v>
      </c>
      <c r="M168" s="339" t="s">
        <v>902</v>
      </c>
      <c r="N168" s="362" t="s">
        <v>1176</v>
      </c>
      <c r="O168" s="133" t="s">
        <v>1174</v>
      </c>
      <c r="P168" s="267" t="s">
        <v>887</v>
      </c>
      <c r="Q168" s="133" t="s">
        <v>94</v>
      </c>
      <c r="R168" s="133" t="s">
        <v>94</v>
      </c>
      <c r="S168" s="133" t="s">
        <v>94</v>
      </c>
      <c r="T168" s="133" t="s">
        <v>95</v>
      </c>
      <c r="U168" s="133" t="s">
        <v>94</v>
      </c>
      <c r="V168" s="252"/>
      <c r="W168" s="252">
        <v>1</v>
      </c>
      <c r="X168" s="134" t="s">
        <v>327</v>
      </c>
      <c r="Y168" s="134" t="s">
        <v>95</v>
      </c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</row>
    <row r="169" spans="1:81" s="68" customFormat="1" ht="31.5" customHeight="1">
      <c r="A169" s="329" t="s">
        <v>33</v>
      </c>
      <c r="B169" s="330" t="s">
        <v>86</v>
      </c>
      <c r="C169" s="331" t="s">
        <v>83</v>
      </c>
      <c r="D169" s="331" t="s">
        <v>326</v>
      </c>
      <c r="E169" s="331" t="s">
        <v>327</v>
      </c>
      <c r="F169" s="331">
        <v>1968</v>
      </c>
      <c r="G169" s="332">
        <v>852268.97</v>
      </c>
      <c r="H169" s="333" t="s">
        <v>585</v>
      </c>
      <c r="I169" s="264" t="s">
        <v>1179</v>
      </c>
      <c r="J169" s="363" t="s">
        <v>92</v>
      </c>
      <c r="K169" s="339" t="s">
        <v>897</v>
      </c>
      <c r="L169" s="339" t="s">
        <v>903</v>
      </c>
      <c r="M169" s="339" t="s">
        <v>954</v>
      </c>
      <c r="N169" s="362" t="s">
        <v>1177</v>
      </c>
      <c r="O169" s="133" t="s">
        <v>1174</v>
      </c>
      <c r="P169" s="267" t="s">
        <v>887</v>
      </c>
      <c r="Q169" s="133" t="s">
        <v>94</v>
      </c>
      <c r="R169" s="133" t="s">
        <v>94</v>
      </c>
      <c r="S169" s="133" t="s">
        <v>94</v>
      </c>
      <c r="T169" s="133" t="s">
        <v>95</v>
      </c>
      <c r="U169" s="133" t="s">
        <v>94</v>
      </c>
      <c r="V169" s="252">
        <v>2330</v>
      </c>
      <c r="W169" s="252">
        <v>3</v>
      </c>
      <c r="X169" s="134" t="s">
        <v>327</v>
      </c>
      <c r="Y169" s="134" t="s">
        <v>95</v>
      </c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</row>
    <row r="170" spans="1:81" s="68" customFormat="1" ht="31.5" customHeight="1">
      <c r="A170" s="329" t="s">
        <v>52</v>
      </c>
      <c r="B170" s="330" t="s">
        <v>87</v>
      </c>
      <c r="C170" s="331" t="s">
        <v>83</v>
      </c>
      <c r="D170" s="331" t="s">
        <v>326</v>
      </c>
      <c r="E170" s="331" t="s">
        <v>327</v>
      </c>
      <c r="F170" s="331">
        <v>1997</v>
      </c>
      <c r="G170" s="332">
        <v>2991799.88</v>
      </c>
      <c r="H170" s="333" t="s">
        <v>585</v>
      </c>
      <c r="I170" s="264" t="s">
        <v>1179</v>
      </c>
      <c r="J170" s="363" t="s">
        <v>132</v>
      </c>
      <c r="K170" s="339" t="s">
        <v>897</v>
      </c>
      <c r="L170" s="339" t="s">
        <v>903</v>
      </c>
      <c r="M170" s="339" t="s">
        <v>1188</v>
      </c>
      <c r="N170" s="133" t="s">
        <v>1178</v>
      </c>
      <c r="O170" s="133" t="s">
        <v>1174</v>
      </c>
      <c r="P170" s="267" t="s">
        <v>887</v>
      </c>
      <c r="Q170" s="133" t="s">
        <v>94</v>
      </c>
      <c r="R170" s="133" t="s">
        <v>94</v>
      </c>
      <c r="S170" s="133" t="s">
        <v>94</v>
      </c>
      <c r="T170" s="133" t="s">
        <v>95</v>
      </c>
      <c r="U170" s="133" t="s">
        <v>94</v>
      </c>
      <c r="V170" s="252"/>
      <c r="W170" s="252">
        <v>3</v>
      </c>
      <c r="X170" s="134" t="s">
        <v>1190</v>
      </c>
      <c r="Y170" s="134" t="s">
        <v>95</v>
      </c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</row>
    <row r="171" spans="1:81" s="68" customFormat="1" ht="31.5" customHeight="1">
      <c r="A171" s="329" t="s">
        <v>107</v>
      </c>
      <c r="B171" s="330" t="s">
        <v>88</v>
      </c>
      <c r="C171" s="331" t="s">
        <v>89</v>
      </c>
      <c r="D171" s="331" t="s">
        <v>328</v>
      </c>
      <c r="E171" s="331" t="s">
        <v>327</v>
      </c>
      <c r="F171" s="331">
        <v>1971</v>
      </c>
      <c r="G171" s="332">
        <v>447628.14</v>
      </c>
      <c r="H171" s="333" t="s">
        <v>585</v>
      </c>
      <c r="I171" s="264" t="s">
        <v>1179</v>
      </c>
      <c r="J171" s="363" t="s">
        <v>93</v>
      </c>
      <c r="K171" s="339" t="s">
        <v>897</v>
      </c>
      <c r="L171" s="339" t="s">
        <v>903</v>
      </c>
      <c r="M171" s="339" t="s">
        <v>954</v>
      </c>
      <c r="N171" s="83" t="s">
        <v>1182</v>
      </c>
      <c r="O171" s="133" t="s">
        <v>1174</v>
      </c>
      <c r="P171" s="267" t="s">
        <v>887</v>
      </c>
      <c r="Q171" s="133" t="s">
        <v>94</v>
      </c>
      <c r="R171" s="133" t="s">
        <v>94</v>
      </c>
      <c r="S171" s="133" t="s">
        <v>94</v>
      </c>
      <c r="T171" s="133" t="s">
        <v>95</v>
      </c>
      <c r="U171" s="133" t="s">
        <v>94</v>
      </c>
      <c r="V171" s="252">
        <v>620</v>
      </c>
      <c r="W171" s="252">
        <v>1</v>
      </c>
      <c r="X171" s="134" t="s">
        <v>1189</v>
      </c>
      <c r="Y171" s="134" t="s">
        <v>95</v>
      </c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</row>
    <row r="172" spans="1:81" s="68" customFormat="1" ht="31.5" customHeight="1">
      <c r="A172" s="329" t="s">
        <v>108</v>
      </c>
      <c r="B172" s="330" t="s">
        <v>90</v>
      </c>
      <c r="C172" s="331" t="s">
        <v>83</v>
      </c>
      <c r="D172" s="331" t="s">
        <v>326</v>
      </c>
      <c r="E172" s="331" t="s">
        <v>327</v>
      </c>
      <c r="F172" s="331">
        <v>1961</v>
      </c>
      <c r="G172" s="332">
        <v>177466.97</v>
      </c>
      <c r="H172" s="333" t="s">
        <v>585</v>
      </c>
      <c r="I172" s="264" t="s">
        <v>1179</v>
      </c>
      <c r="J172" s="363" t="s">
        <v>133</v>
      </c>
      <c r="K172" s="339" t="s">
        <v>897</v>
      </c>
      <c r="L172" s="339" t="s">
        <v>903</v>
      </c>
      <c r="M172" s="339" t="s">
        <v>954</v>
      </c>
      <c r="N172" s="133" t="s">
        <v>1178</v>
      </c>
      <c r="O172" s="133" t="s">
        <v>1174</v>
      </c>
      <c r="P172" s="267" t="s">
        <v>887</v>
      </c>
      <c r="Q172" s="133" t="s">
        <v>94</v>
      </c>
      <c r="R172" s="133" t="s">
        <v>94</v>
      </c>
      <c r="S172" s="133" t="s">
        <v>94</v>
      </c>
      <c r="T172" s="133" t="s">
        <v>95</v>
      </c>
      <c r="U172" s="133" t="s">
        <v>94</v>
      </c>
      <c r="V172" s="252">
        <v>1145</v>
      </c>
      <c r="W172" s="252">
        <v>1</v>
      </c>
      <c r="X172" s="134" t="s">
        <v>1189</v>
      </c>
      <c r="Y172" s="134" t="s">
        <v>95</v>
      </c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</row>
    <row r="173" spans="1:81" s="68" customFormat="1" ht="31.5" customHeight="1">
      <c r="A173" s="329" t="s">
        <v>109</v>
      </c>
      <c r="B173" s="330" t="s">
        <v>329</v>
      </c>
      <c r="C173" s="331" t="s">
        <v>83</v>
      </c>
      <c r="D173" s="331" t="s">
        <v>326</v>
      </c>
      <c r="E173" s="331" t="s">
        <v>327</v>
      </c>
      <c r="F173" s="331">
        <v>1980</v>
      </c>
      <c r="G173" s="332">
        <v>52597</v>
      </c>
      <c r="H173" s="333" t="s">
        <v>585</v>
      </c>
      <c r="I173" s="264" t="s">
        <v>1179</v>
      </c>
      <c r="J173" s="363" t="s">
        <v>133</v>
      </c>
      <c r="K173" s="339" t="s">
        <v>897</v>
      </c>
      <c r="L173" s="339" t="s">
        <v>903</v>
      </c>
      <c r="M173" s="339" t="s">
        <v>954</v>
      </c>
      <c r="N173" s="133" t="s">
        <v>1178</v>
      </c>
      <c r="O173" s="133" t="s">
        <v>1174</v>
      </c>
      <c r="P173" s="267" t="s">
        <v>887</v>
      </c>
      <c r="Q173" s="133" t="s">
        <v>94</v>
      </c>
      <c r="R173" s="133" t="s">
        <v>94</v>
      </c>
      <c r="S173" s="133" t="s">
        <v>94</v>
      </c>
      <c r="T173" s="133" t="s">
        <v>95</v>
      </c>
      <c r="U173" s="133" t="s">
        <v>94</v>
      </c>
      <c r="V173" s="252"/>
      <c r="W173" s="252">
        <v>1</v>
      </c>
      <c r="X173" s="134" t="s">
        <v>327</v>
      </c>
      <c r="Y173" s="134" t="s">
        <v>95</v>
      </c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</row>
    <row r="174" spans="1:81" s="68" customFormat="1" ht="31.5" customHeight="1">
      <c r="A174" s="329" t="s">
        <v>110</v>
      </c>
      <c r="B174" s="330" t="s">
        <v>330</v>
      </c>
      <c r="C174" s="331" t="s">
        <v>83</v>
      </c>
      <c r="D174" s="331" t="s">
        <v>326</v>
      </c>
      <c r="E174" s="331" t="s">
        <v>327</v>
      </c>
      <c r="F174" s="331">
        <v>1987</v>
      </c>
      <c r="G174" s="332">
        <v>29289</v>
      </c>
      <c r="H174" s="333" t="s">
        <v>585</v>
      </c>
      <c r="I174" s="264" t="s">
        <v>1179</v>
      </c>
      <c r="J174" s="363" t="s">
        <v>134</v>
      </c>
      <c r="K174" s="339" t="s">
        <v>897</v>
      </c>
      <c r="L174" s="339" t="s">
        <v>903</v>
      </c>
      <c r="M174" s="339" t="s">
        <v>954</v>
      </c>
      <c r="N174" s="133" t="s">
        <v>1178</v>
      </c>
      <c r="O174" s="133" t="s">
        <v>1174</v>
      </c>
      <c r="P174" s="267" t="s">
        <v>887</v>
      </c>
      <c r="Q174" s="133" t="s">
        <v>94</v>
      </c>
      <c r="R174" s="133" t="s">
        <v>94</v>
      </c>
      <c r="S174" s="133" t="s">
        <v>94</v>
      </c>
      <c r="T174" s="133" t="s">
        <v>95</v>
      </c>
      <c r="U174" s="133" t="s">
        <v>94</v>
      </c>
      <c r="V174" s="252"/>
      <c r="W174" s="252">
        <v>1</v>
      </c>
      <c r="X174" s="134" t="s">
        <v>327</v>
      </c>
      <c r="Y174" s="134" t="s">
        <v>95</v>
      </c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</row>
    <row r="175" spans="1:81" s="68" customFormat="1" ht="31.5" customHeight="1">
      <c r="A175" s="336" t="s">
        <v>111</v>
      </c>
      <c r="B175" s="250" t="s">
        <v>769</v>
      </c>
      <c r="C175" s="133" t="s">
        <v>606</v>
      </c>
      <c r="D175" s="133" t="s">
        <v>582</v>
      </c>
      <c r="E175" s="133" t="s">
        <v>583</v>
      </c>
      <c r="F175" s="83">
        <v>2019</v>
      </c>
      <c r="G175" s="251">
        <v>1814029.91</v>
      </c>
      <c r="H175" s="280" t="s">
        <v>585</v>
      </c>
      <c r="I175" s="265"/>
      <c r="J175" s="363" t="s">
        <v>93</v>
      </c>
      <c r="K175" s="364" t="s">
        <v>897</v>
      </c>
      <c r="L175" s="352" t="s">
        <v>947</v>
      </c>
      <c r="M175" s="339" t="s">
        <v>954</v>
      </c>
      <c r="N175" s="14" t="s">
        <v>1182</v>
      </c>
      <c r="O175" s="352" t="s">
        <v>326</v>
      </c>
      <c r="P175" s="137" t="s">
        <v>894</v>
      </c>
      <c r="Q175" s="137" t="s">
        <v>887</v>
      </c>
      <c r="R175" s="137" t="s">
        <v>887</v>
      </c>
      <c r="S175" s="137" t="s">
        <v>887</v>
      </c>
      <c r="T175" s="137" t="s">
        <v>888</v>
      </c>
      <c r="U175" s="137" t="s">
        <v>887</v>
      </c>
      <c r="V175" s="271"/>
      <c r="W175" s="341">
        <v>1</v>
      </c>
      <c r="X175" s="365" t="s">
        <v>326</v>
      </c>
      <c r="Y175" s="366" t="s">
        <v>327</v>
      </c>
      <c r="Z175" s="337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</row>
    <row r="176" spans="1:81" s="15" customFormat="1" ht="13.5" customHeight="1" thickBot="1">
      <c r="A176" s="402"/>
      <c r="B176" s="402"/>
      <c r="C176" s="402"/>
      <c r="D176" s="402"/>
      <c r="E176" s="402"/>
      <c r="F176" s="402"/>
      <c r="G176" s="107">
        <f>SUM(G166:G174)</f>
        <v>5417188.93</v>
      </c>
      <c r="H176" s="285"/>
      <c r="I176" s="108"/>
      <c r="J176" s="117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</row>
    <row r="177" spans="1:81" s="42" customFormat="1" ht="13.5" customHeight="1" thickBot="1">
      <c r="A177" s="394" t="s">
        <v>0</v>
      </c>
      <c r="B177" s="395"/>
      <c r="C177" s="395"/>
      <c r="D177" s="395"/>
      <c r="E177" s="395"/>
      <c r="F177" s="395"/>
      <c r="G177" s="109">
        <f>SUM(G176,G164,G159,G156)</f>
        <v>55572460.67999998</v>
      </c>
      <c r="H177" s="286"/>
      <c r="I177" s="110"/>
      <c r="J177" s="118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</row>
    <row r="178" spans="7:25" ht="12.75">
      <c r="G178" s="79">
        <f>SUM(G156,G159,G164,G176)</f>
        <v>55572460.67999998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</sheetData>
  <sheetProtection/>
  <autoFilter ref="B3:J176"/>
  <mergeCells count="28">
    <mergeCell ref="A165:J165"/>
    <mergeCell ref="A159:F159"/>
    <mergeCell ref="A176:F176"/>
    <mergeCell ref="A157:J157"/>
    <mergeCell ref="C3:C4"/>
    <mergeCell ref="A5:J5"/>
    <mergeCell ref="D3:D4"/>
    <mergeCell ref="A156:F156"/>
    <mergeCell ref="I3:I4"/>
    <mergeCell ref="H90:H91"/>
    <mergeCell ref="A177:F177"/>
    <mergeCell ref="F3:F4"/>
    <mergeCell ref="G3:G4"/>
    <mergeCell ref="B3:B4"/>
    <mergeCell ref="E3:E4"/>
    <mergeCell ref="H3:H4"/>
    <mergeCell ref="A160:J160"/>
    <mergeCell ref="A3:A4"/>
    <mergeCell ref="J3:J4"/>
    <mergeCell ref="A164:F164"/>
    <mergeCell ref="X3:X4"/>
    <mergeCell ref="Y3:Y4"/>
    <mergeCell ref="K3:M3"/>
    <mergeCell ref="N3:N4"/>
    <mergeCell ref="O3:O4"/>
    <mergeCell ref="P3:U3"/>
    <mergeCell ref="V3:V4"/>
    <mergeCell ref="W3:W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  <headerFooter alignWithMargins="0">
    <oddFooter>&amp;CStrona &amp;P z &amp;N</oddFooter>
  </headerFooter>
  <rowBreaks count="3" manualBreakCount="3">
    <brk id="48" max="255" man="1"/>
    <brk id="164" max="24" man="1"/>
    <brk id="177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1"/>
  <sheetViews>
    <sheetView view="pageBreakPreview" zoomScale="86" zoomScaleNormal="85" zoomScaleSheetLayoutView="86" zoomScalePageLayoutView="0" workbookViewId="0" topLeftCell="A136">
      <selection activeCell="D224" sqref="D224"/>
    </sheetView>
  </sheetViews>
  <sheetFormatPr defaultColWidth="9.140625" defaultRowHeight="12.75"/>
  <cols>
    <col min="1" max="1" width="3.8515625" style="6" customWidth="1"/>
    <col min="2" max="2" width="51.57421875" style="13" customWidth="1"/>
    <col min="3" max="3" width="11.7109375" style="39" customWidth="1"/>
    <col min="4" max="4" width="23.28125" style="77" customWidth="1"/>
    <col min="5" max="5" width="13.421875" style="0" bestFit="1" customWidth="1"/>
    <col min="6" max="6" width="36.421875" style="0" customWidth="1"/>
    <col min="7" max="7" width="25.57421875" style="0" customWidth="1"/>
    <col min="8" max="8" width="26.7109375" style="0" customWidth="1"/>
    <col min="9" max="9" width="28.8515625" style="0" customWidth="1"/>
  </cols>
  <sheetData>
    <row r="1" spans="1:4" ht="12.75">
      <c r="A1" s="12" t="s">
        <v>37</v>
      </c>
      <c r="D1" s="71"/>
    </row>
    <row r="3" spans="1:4" ht="25.5">
      <c r="A3" s="2" t="s">
        <v>9</v>
      </c>
      <c r="B3" s="2" t="s">
        <v>10</v>
      </c>
      <c r="C3" s="2" t="s">
        <v>11</v>
      </c>
      <c r="D3" s="72" t="s">
        <v>12</v>
      </c>
    </row>
    <row r="4" spans="1:4" ht="12.75" customHeight="1">
      <c r="A4" s="414" t="s">
        <v>72</v>
      </c>
      <c r="B4" s="415"/>
      <c r="C4" s="415"/>
      <c r="D4" s="416"/>
    </row>
    <row r="5" spans="1:4" ht="12.75" customHeight="1">
      <c r="A5" s="408" t="s">
        <v>225</v>
      </c>
      <c r="B5" s="409"/>
      <c r="C5" s="409"/>
      <c r="D5" s="410"/>
    </row>
    <row r="6" spans="1:8" s="9" customFormat="1" ht="13.5" customHeight="1">
      <c r="A6" s="27" t="s">
        <v>28</v>
      </c>
      <c r="B6" s="244" t="s">
        <v>540</v>
      </c>
      <c r="C6" s="245">
        <v>2015</v>
      </c>
      <c r="D6" s="246">
        <v>8794.5</v>
      </c>
      <c r="F6" s="45"/>
      <c r="G6" s="46"/>
      <c r="H6" s="47"/>
    </row>
    <row r="7" spans="1:8" s="9" customFormat="1" ht="13.5" customHeight="1">
      <c r="A7" s="27" t="s">
        <v>29</v>
      </c>
      <c r="B7" s="244" t="s">
        <v>541</v>
      </c>
      <c r="C7" s="245">
        <v>2016</v>
      </c>
      <c r="D7" s="246">
        <v>1345</v>
      </c>
      <c r="F7" s="48"/>
      <c r="G7" s="49"/>
      <c r="H7" s="50"/>
    </row>
    <row r="8" spans="1:8" s="9" customFormat="1" ht="13.5" customHeight="1">
      <c r="A8" s="27" t="s">
        <v>30</v>
      </c>
      <c r="B8" s="244" t="s">
        <v>542</v>
      </c>
      <c r="C8" s="245">
        <v>2018</v>
      </c>
      <c r="D8" s="246">
        <v>939.72</v>
      </c>
      <c r="F8" s="45"/>
      <c r="G8" s="49"/>
      <c r="H8" s="47"/>
    </row>
    <row r="9" spans="1:8" s="9" customFormat="1" ht="13.5" customHeight="1">
      <c r="A9" s="27" t="s">
        <v>33</v>
      </c>
      <c r="B9" s="244" t="s">
        <v>543</v>
      </c>
      <c r="C9" s="245">
        <v>2018</v>
      </c>
      <c r="D9" s="246">
        <v>2496.69</v>
      </c>
      <c r="F9" s="45"/>
      <c r="G9" s="49"/>
      <c r="H9" s="47"/>
    </row>
    <row r="10" spans="1:8" s="9" customFormat="1" ht="13.5" customHeight="1">
      <c r="A10" s="27" t="s">
        <v>52</v>
      </c>
      <c r="B10" s="244" t="s">
        <v>544</v>
      </c>
      <c r="C10" s="245">
        <v>2018</v>
      </c>
      <c r="D10" s="246">
        <v>2575.94</v>
      </c>
      <c r="F10" s="45"/>
      <c r="G10" s="49"/>
      <c r="H10" s="47"/>
    </row>
    <row r="11" spans="1:8" s="9" customFormat="1" ht="13.5" customHeight="1">
      <c r="A11" s="27" t="s">
        <v>107</v>
      </c>
      <c r="B11" s="244" t="s">
        <v>545</v>
      </c>
      <c r="C11" s="245">
        <v>2015</v>
      </c>
      <c r="D11" s="246">
        <v>1860</v>
      </c>
      <c r="F11" s="45"/>
      <c r="G11" s="49"/>
      <c r="H11" s="47"/>
    </row>
    <row r="12" spans="1:8" s="9" customFormat="1" ht="13.5" customHeight="1">
      <c r="A12" s="27" t="s">
        <v>108</v>
      </c>
      <c r="B12" s="244" t="s">
        <v>546</v>
      </c>
      <c r="C12" s="245">
        <v>2015</v>
      </c>
      <c r="D12" s="246">
        <v>1860</v>
      </c>
      <c r="F12" s="45"/>
      <c r="G12" s="49"/>
      <c r="H12" s="47"/>
    </row>
    <row r="13" spans="1:8" s="9" customFormat="1" ht="13.5" customHeight="1">
      <c r="A13" s="27" t="s">
        <v>109</v>
      </c>
      <c r="B13" s="244" t="s">
        <v>547</v>
      </c>
      <c r="C13" s="245">
        <v>2015</v>
      </c>
      <c r="D13" s="246">
        <v>1860</v>
      </c>
      <c r="F13" s="45"/>
      <c r="G13" s="49"/>
      <c r="H13" s="47"/>
    </row>
    <row r="14" spans="1:8" s="9" customFormat="1" ht="13.5" customHeight="1">
      <c r="A14" s="27" t="s">
        <v>110</v>
      </c>
      <c r="B14" s="244" t="s">
        <v>548</v>
      </c>
      <c r="C14" s="247">
        <v>2015</v>
      </c>
      <c r="D14" s="248">
        <v>1100</v>
      </c>
      <c r="F14" s="45"/>
      <c r="G14" s="49"/>
      <c r="H14" s="47"/>
    </row>
    <row r="15" spans="1:8" s="9" customFormat="1" ht="13.5" customHeight="1">
      <c r="A15" s="27" t="s">
        <v>111</v>
      </c>
      <c r="B15" s="244" t="s">
        <v>549</v>
      </c>
      <c r="C15" s="247">
        <v>2015</v>
      </c>
      <c r="D15" s="248">
        <v>1100</v>
      </c>
      <c r="F15" s="45"/>
      <c r="G15" s="49"/>
      <c r="H15" s="47"/>
    </row>
    <row r="16" spans="1:8" s="9" customFormat="1" ht="13.5" customHeight="1">
      <c r="A16" s="27" t="s">
        <v>112</v>
      </c>
      <c r="B16" s="244" t="s">
        <v>550</v>
      </c>
      <c r="C16" s="247">
        <v>2015</v>
      </c>
      <c r="D16" s="248">
        <v>1100</v>
      </c>
      <c r="F16" s="45"/>
      <c r="G16" s="49"/>
      <c r="H16" s="47"/>
    </row>
    <row r="17" spans="1:8" s="9" customFormat="1" ht="13.5" customHeight="1">
      <c r="A17" s="27" t="s">
        <v>113</v>
      </c>
      <c r="B17" s="244" t="s">
        <v>551</v>
      </c>
      <c r="C17" s="247">
        <v>2015</v>
      </c>
      <c r="D17" s="248">
        <v>1100</v>
      </c>
      <c r="F17" s="45"/>
      <c r="G17" s="49"/>
      <c r="H17" s="47"/>
    </row>
    <row r="18" spans="1:8" s="9" customFormat="1" ht="13.5" customHeight="1">
      <c r="A18" s="27" t="s">
        <v>114</v>
      </c>
      <c r="B18" s="244" t="s">
        <v>552</v>
      </c>
      <c r="C18" s="247">
        <v>2015</v>
      </c>
      <c r="D18" s="248">
        <v>1600</v>
      </c>
      <c r="F18" s="45"/>
      <c r="G18" s="49"/>
      <c r="H18" s="47"/>
    </row>
    <row r="19" spans="1:8" s="9" customFormat="1" ht="13.5" customHeight="1">
      <c r="A19" s="27" t="s">
        <v>115</v>
      </c>
      <c r="B19" s="244" t="s">
        <v>553</v>
      </c>
      <c r="C19" s="247">
        <v>2015</v>
      </c>
      <c r="D19" s="248">
        <v>1600</v>
      </c>
      <c r="F19" s="45"/>
      <c r="G19" s="49"/>
      <c r="H19" s="47"/>
    </row>
    <row r="20" spans="1:8" s="9" customFormat="1" ht="13.5" customHeight="1">
      <c r="A20" s="27" t="s">
        <v>116</v>
      </c>
      <c r="B20" s="244" t="s">
        <v>554</v>
      </c>
      <c r="C20" s="247">
        <v>2015</v>
      </c>
      <c r="D20" s="248">
        <v>1600</v>
      </c>
      <c r="F20" s="45"/>
      <c r="G20" s="49"/>
      <c r="H20" s="47"/>
    </row>
    <row r="21" spans="1:8" s="9" customFormat="1" ht="13.5" customHeight="1">
      <c r="A21" s="27" t="s">
        <v>117</v>
      </c>
      <c r="B21" s="244" t="s">
        <v>555</v>
      </c>
      <c r="C21" s="247">
        <v>2015</v>
      </c>
      <c r="D21" s="248">
        <v>1600</v>
      </c>
      <c r="F21" s="45"/>
      <c r="G21" s="49"/>
      <c r="H21" s="47"/>
    </row>
    <row r="22" spans="1:8" s="9" customFormat="1" ht="13.5" customHeight="1">
      <c r="A22" s="27" t="s">
        <v>118</v>
      </c>
      <c r="B22" s="244" t="s">
        <v>556</v>
      </c>
      <c r="C22" s="245">
        <v>2015</v>
      </c>
      <c r="D22" s="246">
        <v>400</v>
      </c>
      <c r="F22" s="45"/>
      <c r="G22" s="49"/>
      <c r="H22" s="47"/>
    </row>
    <row r="23" spans="1:8" s="9" customFormat="1" ht="13.5" customHeight="1">
      <c r="A23" s="27" t="s">
        <v>119</v>
      </c>
      <c r="B23" s="244" t="s">
        <v>557</v>
      </c>
      <c r="C23" s="245">
        <v>2015</v>
      </c>
      <c r="D23" s="246">
        <v>400</v>
      </c>
      <c r="F23" s="45"/>
      <c r="G23" s="49"/>
      <c r="H23" s="47"/>
    </row>
    <row r="24" spans="1:8" s="9" customFormat="1" ht="13.5" customHeight="1">
      <c r="A24" s="27" t="s">
        <v>120</v>
      </c>
      <c r="B24" s="244" t="s">
        <v>558</v>
      </c>
      <c r="C24" s="245">
        <v>2015</v>
      </c>
      <c r="D24" s="246">
        <v>400</v>
      </c>
      <c r="F24" s="45"/>
      <c r="G24" s="49"/>
      <c r="H24" s="47"/>
    </row>
    <row r="25" spans="1:8" s="9" customFormat="1" ht="13.5" customHeight="1">
      <c r="A25" s="27" t="s">
        <v>121</v>
      </c>
      <c r="B25" s="244" t="s">
        <v>559</v>
      </c>
      <c r="C25" s="245">
        <v>2015</v>
      </c>
      <c r="D25" s="246">
        <v>400</v>
      </c>
      <c r="F25" s="45"/>
      <c r="G25" s="49"/>
      <c r="H25" s="47"/>
    </row>
    <row r="26" spans="1:8" s="9" customFormat="1" ht="13.5" customHeight="1">
      <c r="A26" s="27" t="s">
        <v>122</v>
      </c>
      <c r="B26" s="244" t="s">
        <v>560</v>
      </c>
      <c r="C26" s="245">
        <v>2015</v>
      </c>
      <c r="D26" s="246">
        <v>701.1</v>
      </c>
      <c r="F26" s="51"/>
      <c r="G26" s="52"/>
      <c r="H26" s="53"/>
    </row>
    <row r="27" spans="1:8" s="9" customFormat="1" ht="13.5" customHeight="1">
      <c r="A27" s="27" t="s">
        <v>123</v>
      </c>
      <c r="B27" s="244" t="s">
        <v>560</v>
      </c>
      <c r="C27" s="245">
        <v>2015</v>
      </c>
      <c r="D27" s="246">
        <v>701.1</v>
      </c>
      <c r="F27" s="51"/>
      <c r="G27" s="52"/>
      <c r="H27" s="53"/>
    </row>
    <row r="28" spans="1:8" s="10" customFormat="1" ht="13.5" customHeight="1">
      <c r="A28" s="28"/>
      <c r="B28" s="57" t="s">
        <v>0</v>
      </c>
      <c r="C28" s="56"/>
      <c r="D28" s="73">
        <f>SUM(D6:D27)</f>
        <v>35534.049999999996</v>
      </c>
      <c r="F28" s="54"/>
      <c r="G28" s="54"/>
      <c r="H28" s="55"/>
    </row>
    <row r="29" spans="1:4" s="10" customFormat="1" ht="13.5" customHeight="1">
      <c r="A29" s="419" t="s">
        <v>226</v>
      </c>
      <c r="B29" s="420"/>
      <c r="C29" s="420"/>
      <c r="D29" s="421"/>
    </row>
    <row r="30" spans="1:4" s="10" customFormat="1" ht="13.5" customHeight="1">
      <c r="A30" s="1" t="s">
        <v>28</v>
      </c>
      <c r="B30" s="244" t="s">
        <v>561</v>
      </c>
      <c r="C30" s="245">
        <v>2018</v>
      </c>
      <c r="D30" s="246">
        <v>643.21</v>
      </c>
    </row>
    <row r="31" spans="1:4" s="10" customFormat="1" ht="13.5" customHeight="1">
      <c r="A31" s="1" t="s">
        <v>29</v>
      </c>
      <c r="B31" s="244" t="s">
        <v>562</v>
      </c>
      <c r="C31" s="245">
        <v>2018</v>
      </c>
      <c r="D31" s="246">
        <v>643.21</v>
      </c>
    </row>
    <row r="32" spans="1:4" s="10" customFormat="1" ht="13.5" customHeight="1">
      <c r="A32" s="1" t="s">
        <v>30</v>
      </c>
      <c r="B32" s="244" t="s">
        <v>563</v>
      </c>
      <c r="C32" s="245">
        <v>2018</v>
      </c>
      <c r="D32" s="246">
        <v>643.21</v>
      </c>
    </row>
    <row r="33" spans="1:4" s="10" customFormat="1" ht="13.5" customHeight="1">
      <c r="A33" s="1" t="s">
        <v>33</v>
      </c>
      <c r="B33" s="244" t="s">
        <v>564</v>
      </c>
      <c r="C33" s="245">
        <v>2018</v>
      </c>
      <c r="D33" s="246">
        <v>643.21</v>
      </c>
    </row>
    <row r="34" spans="1:4" s="10" customFormat="1" ht="13.5" customHeight="1">
      <c r="A34" s="1" t="s">
        <v>52</v>
      </c>
      <c r="B34" s="244" t="s">
        <v>565</v>
      </c>
      <c r="C34" s="245">
        <v>2018</v>
      </c>
      <c r="D34" s="246">
        <v>643.21</v>
      </c>
    </row>
    <row r="35" spans="1:4" s="10" customFormat="1" ht="13.5" customHeight="1">
      <c r="A35" s="1" t="s">
        <v>107</v>
      </c>
      <c r="B35" s="244" t="s">
        <v>566</v>
      </c>
      <c r="C35" s="245">
        <v>2018</v>
      </c>
      <c r="D35" s="246">
        <v>643.21</v>
      </c>
    </row>
    <row r="36" spans="1:4" s="10" customFormat="1" ht="13.5" customHeight="1">
      <c r="A36" s="1" t="s">
        <v>108</v>
      </c>
      <c r="B36" s="244" t="s">
        <v>567</v>
      </c>
      <c r="C36" s="245">
        <v>2018</v>
      </c>
      <c r="D36" s="246">
        <v>643.21</v>
      </c>
    </row>
    <row r="37" spans="1:4" s="10" customFormat="1" ht="13.5" customHeight="1">
      <c r="A37" s="1" t="s">
        <v>109</v>
      </c>
      <c r="B37" s="244" t="s">
        <v>568</v>
      </c>
      <c r="C37" s="245">
        <v>2018</v>
      </c>
      <c r="D37" s="246">
        <v>643.21</v>
      </c>
    </row>
    <row r="38" spans="1:4" s="10" customFormat="1" ht="13.5" customHeight="1">
      <c r="A38" s="1" t="s">
        <v>110</v>
      </c>
      <c r="B38" s="244" t="s">
        <v>569</v>
      </c>
      <c r="C38" s="245">
        <v>2018</v>
      </c>
      <c r="D38" s="246">
        <v>643.21</v>
      </c>
    </row>
    <row r="39" spans="1:4" s="10" customFormat="1" ht="13.5" customHeight="1">
      <c r="A39" s="1" t="s">
        <v>111</v>
      </c>
      <c r="B39" s="244" t="s">
        <v>570</v>
      </c>
      <c r="C39" s="245">
        <v>2018</v>
      </c>
      <c r="D39" s="246">
        <v>643.21</v>
      </c>
    </row>
    <row r="40" spans="1:4" s="10" customFormat="1" ht="13.5" customHeight="1">
      <c r="A40" s="1" t="s">
        <v>112</v>
      </c>
      <c r="B40" s="244" t="s">
        <v>571</v>
      </c>
      <c r="C40" s="245">
        <v>2018</v>
      </c>
      <c r="D40" s="246">
        <v>643.21</v>
      </c>
    </row>
    <row r="41" spans="1:4" s="10" customFormat="1" ht="13.5" customHeight="1">
      <c r="A41" s="1" t="s">
        <v>113</v>
      </c>
      <c r="B41" s="244" t="s">
        <v>572</v>
      </c>
      <c r="C41" s="245">
        <v>2018</v>
      </c>
      <c r="D41" s="246">
        <v>643.21</v>
      </c>
    </row>
    <row r="42" spans="1:4" s="10" customFormat="1" ht="13.5" customHeight="1">
      <c r="A42" s="1" t="s">
        <v>114</v>
      </c>
      <c r="B42" s="244" t="s">
        <v>573</v>
      </c>
      <c r="C42" s="245">
        <v>2018</v>
      </c>
      <c r="D42" s="246">
        <v>643.21</v>
      </c>
    </row>
    <row r="43" spans="1:4" s="10" customFormat="1" ht="13.5" customHeight="1">
      <c r="A43" s="1" t="s">
        <v>115</v>
      </c>
      <c r="B43" s="244" t="s">
        <v>574</v>
      </c>
      <c r="C43" s="245">
        <v>2018</v>
      </c>
      <c r="D43" s="246">
        <v>643.21</v>
      </c>
    </row>
    <row r="44" spans="1:4" s="10" customFormat="1" ht="13.5" customHeight="1">
      <c r="A44" s="1" t="s">
        <v>116</v>
      </c>
      <c r="B44" s="244" t="s">
        <v>575</v>
      </c>
      <c r="C44" s="245">
        <v>2018</v>
      </c>
      <c r="D44" s="246">
        <v>643.21</v>
      </c>
    </row>
    <row r="45" spans="1:4" s="10" customFormat="1" ht="13.5" customHeight="1">
      <c r="A45" s="1" t="s">
        <v>117</v>
      </c>
      <c r="B45" s="249" t="s">
        <v>576</v>
      </c>
      <c r="C45" s="245">
        <v>2019</v>
      </c>
      <c r="D45" s="246">
        <v>2940</v>
      </c>
    </row>
    <row r="46" spans="1:5" s="10" customFormat="1" ht="13.5" customHeight="1">
      <c r="A46" s="1" t="s">
        <v>118</v>
      </c>
      <c r="B46" s="249" t="s">
        <v>577</v>
      </c>
      <c r="C46" s="245">
        <v>2019</v>
      </c>
      <c r="D46" s="246">
        <v>2940</v>
      </c>
      <c r="E46" s="9"/>
    </row>
    <row r="47" spans="1:4" s="10" customFormat="1" ht="13.5" customHeight="1">
      <c r="A47" s="1" t="s">
        <v>119</v>
      </c>
      <c r="B47" s="249" t="s">
        <v>578</v>
      </c>
      <c r="C47" s="245">
        <v>2019</v>
      </c>
      <c r="D47" s="246">
        <v>3890</v>
      </c>
    </row>
    <row r="48" spans="1:4" s="10" customFormat="1" ht="13.5" customHeight="1">
      <c r="A48" s="1" t="s">
        <v>120</v>
      </c>
      <c r="B48" s="249" t="s">
        <v>579</v>
      </c>
      <c r="C48" s="245">
        <v>2019</v>
      </c>
      <c r="D48" s="246">
        <v>9969</v>
      </c>
    </row>
    <row r="49" spans="1:4" s="10" customFormat="1" ht="13.5" customHeight="1">
      <c r="A49" s="28"/>
      <c r="B49" s="57" t="s">
        <v>0</v>
      </c>
      <c r="C49" s="56"/>
      <c r="D49" s="74">
        <f>SUM(D30:D48)</f>
        <v>29387.149999999998</v>
      </c>
    </row>
    <row r="50" spans="1:4" s="10" customFormat="1" ht="13.5" customHeight="1">
      <c r="A50" s="418" t="s">
        <v>68</v>
      </c>
      <c r="B50" s="418"/>
      <c r="C50" s="418"/>
      <c r="D50" s="418"/>
    </row>
    <row r="51" spans="1:4" s="10" customFormat="1" ht="13.5" customHeight="1">
      <c r="A51" s="408" t="s">
        <v>225</v>
      </c>
      <c r="B51" s="409"/>
      <c r="C51" s="409"/>
      <c r="D51" s="410"/>
    </row>
    <row r="52" spans="1:4" s="10" customFormat="1" ht="14.25" customHeight="1">
      <c r="A52" s="1" t="s">
        <v>28</v>
      </c>
      <c r="B52" s="114" t="s">
        <v>227</v>
      </c>
      <c r="C52" s="127">
        <v>42143</v>
      </c>
      <c r="D52" s="142">
        <v>999</v>
      </c>
    </row>
    <row r="53" spans="1:4" s="10" customFormat="1" ht="14.25" customHeight="1">
      <c r="A53" s="1" t="s">
        <v>29</v>
      </c>
      <c r="B53" s="114" t="s">
        <v>227</v>
      </c>
      <c r="C53" s="127">
        <v>42143</v>
      </c>
      <c r="D53" s="142">
        <v>999</v>
      </c>
    </row>
    <row r="54" spans="1:4" s="10" customFormat="1" ht="14.25" customHeight="1">
      <c r="A54" s="1" t="s">
        <v>30</v>
      </c>
      <c r="B54" s="114" t="s">
        <v>229</v>
      </c>
      <c r="C54" s="127">
        <v>42146</v>
      </c>
      <c r="D54" s="142">
        <v>489</v>
      </c>
    </row>
    <row r="55" spans="1:4" s="10" customFormat="1" ht="14.25" customHeight="1">
      <c r="A55" s="1" t="s">
        <v>33</v>
      </c>
      <c r="B55" s="114" t="s">
        <v>230</v>
      </c>
      <c r="C55" s="127">
        <v>42399</v>
      </c>
      <c r="D55" s="142">
        <v>69.99</v>
      </c>
    </row>
    <row r="56" spans="1:4" s="10" customFormat="1" ht="14.25" customHeight="1">
      <c r="A56" s="1" t="s">
        <v>52</v>
      </c>
      <c r="B56" s="114" t="s">
        <v>231</v>
      </c>
      <c r="C56" s="127">
        <v>42405</v>
      </c>
      <c r="D56" s="142">
        <v>448.99</v>
      </c>
    </row>
    <row r="57" spans="1:4" s="10" customFormat="1" ht="14.25" customHeight="1">
      <c r="A57" s="1" t="s">
        <v>107</v>
      </c>
      <c r="B57" s="114" t="s">
        <v>232</v>
      </c>
      <c r="C57" s="127">
        <v>42555</v>
      </c>
      <c r="D57" s="142">
        <v>153</v>
      </c>
    </row>
    <row r="58" spans="1:4" s="10" customFormat="1" ht="14.25" customHeight="1">
      <c r="A58" s="1" t="s">
        <v>108</v>
      </c>
      <c r="B58" s="114" t="s">
        <v>233</v>
      </c>
      <c r="C58" s="127">
        <v>42555</v>
      </c>
      <c r="D58" s="142">
        <v>96</v>
      </c>
    </row>
    <row r="59" spans="1:4" s="10" customFormat="1" ht="14.25" customHeight="1">
      <c r="A59" s="1" t="s">
        <v>109</v>
      </c>
      <c r="B59" s="114" t="s">
        <v>234</v>
      </c>
      <c r="C59" s="127">
        <v>42558</v>
      </c>
      <c r="D59" s="142">
        <v>985</v>
      </c>
    </row>
    <row r="60" spans="1:4" s="10" customFormat="1" ht="14.25" customHeight="1">
      <c r="A60" s="1" t="s">
        <v>110</v>
      </c>
      <c r="B60" s="114" t="s">
        <v>235</v>
      </c>
      <c r="C60" s="127">
        <v>42558</v>
      </c>
      <c r="D60" s="142">
        <v>390</v>
      </c>
    </row>
    <row r="61" spans="1:4" s="10" customFormat="1" ht="14.25" customHeight="1">
      <c r="A61" s="1" t="s">
        <v>111</v>
      </c>
      <c r="B61" s="114" t="s">
        <v>236</v>
      </c>
      <c r="C61" s="127">
        <v>42558</v>
      </c>
      <c r="D61" s="142">
        <v>290</v>
      </c>
    </row>
    <row r="62" spans="1:4" s="10" customFormat="1" ht="14.25" customHeight="1">
      <c r="A62" s="1" t="s">
        <v>112</v>
      </c>
      <c r="B62" s="114" t="s">
        <v>237</v>
      </c>
      <c r="C62" s="127">
        <v>42558</v>
      </c>
      <c r="D62" s="142">
        <v>366</v>
      </c>
    </row>
    <row r="63" spans="1:4" s="10" customFormat="1" ht="14.25" customHeight="1">
      <c r="A63" s="1" t="s">
        <v>113</v>
      </c>
      <c r="B63" s="114" t="s">
        <v>238</v>
      </c>
      <c r="C63" s="127">
        <v>42558</v>
      </c>
      <c r="D63" s="142">
        <v>175</v>
      </c>
    </row>
    <row r="64" spans="1:4" s="10" customFormat="1" ht="14.25" customHeight="1">
      <c r="A64" s="1" t="s">
        <v>114</v>
      </c>
      <c r="B64" s="114" t="s">
        <v>239</v>
      </c>
      <c r="C64" s="127">
        <v>42558</v>
      </c>
      <c r="D64" s="142">
        <v>37</v>
      </c>
    </row>
    <row r="65" spans="1:4" s="10" customFormat="1" ht="14.25" customHeight="1">
      <c r="A65" s="1" t="s">
        <v>115</v>
      </c>
      <c r="B65" s="114" t="s">
        <v>240</v>
      </c>
      <c r="C65" s="127">
        <v>42558</v>
      </c>
      <c r="D65" s="142">
        <v>270</v>
      </c>
    </row>
    <row r="66" spans="1:4" s="10" customFormat="1" ht="14.25" customHeight="1">
      <c r="A66" s="1" t="s">
        <v>116</v>
      </c>
      <c r="B66" s="114" t="s">
        <v>241</v>
      </c>
      <c r="C66" s="127">
        <v>42558</v>
      </c>
      <c r="D66" s="142">
        <v>82</v>
      </c>
    </row>
    <row r="67" spans="1:4" s="10" customFormat="1" ht="14.25" customHeight="1">
      <c r="A67" s="1" t="s">
        <v>117</v>
      </c>
      <c r="B67" s="114" t="s">
        <v>242</v>
      </c>
      <c r="C67" s="127">
        <v>42562</v>
      </c>
      <c r="D67" s="142">
        <v>1931.1</v>
      </c>
    </row>
    <row r="68" spans="1:4" s="10" customFormat="1" ht="14.25" customHeight="1">
      <c r="A68" s="1" t="s">
        <v>118</v>
      </c>
      <c r="B68" s="114" t="s">
        <v>243</v>
      </c>
      <c r="C68" s="127">
        <v>42611</v>
      </c>
      <c r="D68" s="142">
        <v>280</v>
      </c>
    </row>
    <row r="69" spans="1:4" s="10" customFormat="1" ht="14.25" customHeight="1">
      <c r="A69" s="1" t="s">
        <v>119</v>
      </c>
      <c r="B69" s="114" t="s">
        <v>244</v>
      </c>
      <c r="C69" s="127">
        <v>42611</v>
      </c>
      <c r="D69" s="142">
        <v>150</v>
      </c>
    </row>
    <row r="70" spans="1:4" s="10" customFormat="1" ht="14.25" customHeight="1">
      <c r="A70" s="1" t="s">
        <v>120</v>
      </c>
      <c r="B70" s="114" t="s">
        <v>245</v>
      </c>
      <c r="C70" s="127">
        <v>42611</v>
      </c>
      <c r="D70" s="142">
        <v>455</v>
      </c>
    </row>
    <row r="71" spans="1:4" s="10" customFormat="1" ht="14.25" customHeight="1">
      <c r="A71" s="1" t="s">
        <v>121</v>
      </c>
      <c r="B71" s="114" t="s">
        <v>246</v>
      </c>
      <c r="C71" s="127">
        <v>42611</v>
      </c>
      <c r="D71" s="142">
        <v>137.3</v>
      </c>
    </row>
    <row r="72" spans="1:4" s="10" customFormat="1" ht="14.25" customHeight="1">
      <c r="A72" s="1" t="s">
        <v>122</v>
      </c>
      <c r="B72" s="114" t="s">
        <v>247</v>
      </c>
      <c r="C72" s="127">
        <v>42622</v>
      </c>
      <c r="D72" s="142">
        <v>110</v>
      </c>
    </row>
    <row r="73" spans="1:4" s="10" customFormat="1" ht="14.25" customHeight="1">
      <c r="A73" s="1" t="s">
        <v>123</v>
      </c>
      <c r="B73" s="114" t="s">
        <v>248</v>
      </c>
      <c r="C73" s="127">
        <v>42689</v>
      </c>
      <c r="D73" s="142">
        <v>280</v>
      </c>
    </row>
    <row r="74" spans="1:4" s="10" customFormat="1" ht="14.25" customHeight="1">
      <c r="A74" s="1" t="s">
        <v>124</v>
      </c>
      <c r="B74" s="114" t="s">
        <v>249</v>
      </c>
      <c r="C74" s="127">
        <v>42689</v>
      </c>
      <c r="D74" s="142">
        <v>260</v>
      </c>
    </row>
    <row r="75" spans="1:4" s="10" customFormat="1" ht="14.25" customHeight="1">
      <c r="A75" s="1" t="s">
        <v>125</v>
      </c>
      <c r="B75" s="114" t="s">
        <v>250</v>
      </c>
      <c r="C75" s="127">
        <v>42689</v>
      </c>
      <c r="D75" s="142">
        <v>115.63</v>
      </c>
    </row>
    <row r="76" spans="1:4" s="10" customFormat="1" ht="14.25" customHeight="1">
      <c r="A76" s="1" t="s">
        <v>126</v>
      </c>
      <c r="B76" s="114" t="s">
        <v>251</v>
      </c>
      <c r="C76" s="127">
        <v>42689</v>
      </c>
      <c r="D76" s="142">
        <v>300</v>
      </c>
    </row>
    <row r="77" spans="1:4" s="10" customFormat="1" ht="14.25" customHeight="1">
      <c r="A77" s="1" t="s">
        <v>135</v>
      </c>
      <c r="B77" s="114" t="s">
        <v>252</v>
      </c>
      <c r="C77" s="127">
        <v>42689</v>
      </c>
      <c r="D77" s="142">
        <v>655</v>
      </c>
    </row>
    <row r="78" spans="1:4" s="10" customFormat="1" ht="14.25" customHeight="1">
      <c r="A78" s="1" t="s">
        <v>136</v>
      </c>
      <c r="B78" s="114" t="s">
        <v>248</v>
      </c>
      <c r="C78" s="127">
        <v>42689</v>
      </c>
      <c r="D78" s="142">
        <v>280</v>
      </c>
    </row>
    <row r="79" spans="1:4" s="10" customFormat="1" ht="14.25" customHeight="1">
      <c r="A79" s="1" t="s">
        <v>137</v>
      </c>
      <c r="B79" s="114" t="s">
        <v>253</v>
      </c>
      <c r="C79" s="127">
        <v>42705</v>
      </c>
      <c r="D79" s="142">
        <v>520</v>
      </c>
    </row>
    <row r="80" spans="1:4" s="10" customFormat="1" ht="14.25" customHeight="1">
      <c r="A80" s="1" t="s">
        <v>138</v>
      </c>
      <c r="B80" s="114" t="s">
        <v>254</v>
      </c>
      <c r="C80" s="127">
        <v>42731</v>
      </c>
      <c r="D80" s="142">
        <v>1693.98</v>
      </c>
    </row>
    <row r="81" spans="1:4" s="10" customFormat="1" ht="14.25" customHeight="1">
      <c r="A81" s="1" t="s">
        <v>139</v>
      </c>
      <c r="B81" s="114" t="s">
        <v>255</v>
      </c>
      <c r="C81" s="127">
        <v>42766</v>
      </c>
      <c r="D81" s="142">
        <v>50</v>
      </c>
    </row>
    <row r="82" spans="1:4" s="10" customFormat="1" ht="14.25" customHeight="1">
      <c r="A82" s="1" t="s">
        <v>140</v>
      </c>
      <c r="B82" s="114" t="s">
        <v>256</v>
      </c>
      <c r="C82" s="127">
        <v>42788</v>
      </c>
      <c r="D82" s="142">
        <v>145</v>
      </c>
    </row>
    <row r="83" spans="1:4" s="10" customFormat="1" ht="14.25" customHeight="1">
      <c r="A83" s="1" t="s">
        <v>141</v>
      </c>
      <c r="B83" s="114" t="s">
        <v>257</v>
      </c>
      <c r="C83" s="127">
        <v>42891</v>
      </c>
      <c r="D83" s="142">
        <v>2200</v>
      </c>
    </row>
    <row r="84" spans="1:4" s="10" customFormat="1" ht="14.25" customHeight="1">
      <c r="A84" s="1" t="s">
        <v>142</v>
      </c>
      <c r="B84" s="114" t="s">
        <v>257</v>
      </c>
      <c r="C84" s="127">
        <v>42891</v>
      </c>
      <c r="D84" s="142">
        <v>2200</v>
      </c>
    </row>
    <row r="85" spans="1:4" s="10" customFormat="1" ht="14.25" customHeight="1">
      <c r="A85" s="1" t="s">
        <v>143</v>
      </c>
      <c r="B85" s="114" t="s">
        <v>258</v>
      </c>
      <c r="C85" s="127">
        <v>42891</v>
      </c>
      <c r="D85" s="142">
        <v>110</v>
      </c>
    </row>
    <row r="86" spans="1:4" s="10" customFormat="1" ht="14.25" customHeight="1">
      <c r="A86" s="1" t="s">
        <v>144</v>
      </c>
      <c r="B86" s="114" t="s">
        <v>258</v>
      </c>
      <c r="C86" s="127">
        <v>42891</v>
      </c>
      <c r="D86" s="142">
        <v>110</v>
      </c>
    </row>
    <row r="87" spans="1:4" s="10" customFormat="1" ht="14.25" customHeight="1">
      <c r="A87" s="1" t="s">
        <v>145</v>
      </c>
      <c r="B87" s="114" t="s">
        <v>258</v>
      </c>
      <c r="C87" s="127">
        <v>42891</v>
      </c>
      <c r="D87" s="142">
        <v>115</v>
      </c>
    </row>
    <row r="88" spans="1:4" s="10" customFormat="1" ht="14.25" customHeight="1">
      <c r="A88" s="1" t="s">
        <v>146</v>
      </c>
      <c r="B88" s="114" t="s">
        <v>258</v>
      </c>
      <c r="C88" s="127">
        <v>42891</v>
      </c>
      <c r="D88" s="142">
        <v>115</v>
      </c>
    </row>
    <row r="89" spans="1:4" s="10" customFormat="1" ht="14.25" customHeight="1">
      <c r="A89" s="1" t="s">
        <v>147</v>
      </c>
      <c r="B89" s="114" t="s">
        <v>258</v>
      </c>
      <c r="C89" s="127">
        <v>42891</v>
      </c>
      <c r="D89" s="142">
        <v>115</v>
      </c>
    </row>
    <row r="90" spans="1:4" s="10" customFormat="1" ht="14.25" customHeight="1">
      <c r="A90" s="1" t="s">
        <v>148</v>
      </c>
      <c r="B90" s="114" t="s">
        <v>259</v>
      </c>
      <c r="C90" s="127">
        <v>42891</v>
      </c>
      <c r="D90" s="142">
        <v>49</v>
      </c>
    </row>
    <row r="91" spans="1:4" s="10" customFormat="1" ht="14.25" customHeight="1">
      <c r="A91" s="1" t="s">
        <v>149</v>
      </c>
      <c r="B91" s="114" t="s">
        <v>259</v>
      </c>
      <c r="C91" s="127">
        <v>42891</v>
      </c>
      <c r="D91" s="142">
        <v>49</v>
      </c>
    </row>
    <row r="92" spans="1:4" s="10" customFormat="1" ht="14.25" customHeight="1">
      <c r="A92" s="1" t="s">
        <v>150</v>
      </c>
      <c r="B92" s="114" t="s">
        <v>259</v>
      </c>
      <c r="C92" s="127">
        <v>42891</v>
      </c>
      <c r="D92" s="142">
        <v>49</v>
      </c>
    </row>
    <row r="93" spans="1:4" s="10" customFormat="1" ht="14.25" customHeight="1">
      <c r="A93" s="1" t="s">
        <v>151</v>
      </c>
      <c r="B93" s="114" t="s">
        <v>259</v>
      </c>
      <c r="C93" s="127">
        <v>42891</v>
      </c>
      <c r="D93" s="142">
        <v>49</v>
      </c>
    </row>
    <row r="94" spans="1:4" s="10" customFormat="1" ht="14.25" customHeight="1">
      <c r="A94" s="1" t="s">
        <v>152</v>
      </c>
      <c r="B94" s="114" t="s">
        <v>259</v>
      </c>
      <c r="C94" s="127">
        <v>42891</v>
      </c>
      <c r="D94" s="142">
        <v>49</v>
      </c>
    </row>
    <row r="95" spans="1:4" s="10" customFormat="1" ht="14.25" customHeight="1">
      <c r="A95" s="1" t="s">
        <v>153</v>
      </c>
      <c r="B95" s="114" t="s">
        <v>259</v>
      </c>
      <c r="C95" s="127">
        <v>42891</v>
      </c>
      <c r="D95" s="142">
        <v>49</v>
      </c>
    </row>
    <row r="96" spans="1:4" s="10" customFormat="1" ht="14.25" customHeight="1">
      <c r="A96" s="1" t="s">
        <v>154</v>
      </c>
      <c r="B96" s="114" t="s">
        <v>260</v>
      </c>
      <c r="C96" s="127">
        <v>42891</v>
      </c>
      <c r="D96" s="142">
        <v>1600</v>
      </c>
    </row>
    <row r="97" spans="1:4" s="10" customFormat="1" ht="14.25" customHeight="1">
      <c r="A97" s="1" t="s">
        <v>155</v>
      </c>
      <c r="B97" s="114" t="s">
        <v>261</v>
      </c>
      <c r="C97" s="127">
        <v>42891</v>
      </c>
      <c r="D97" s="142">
        <v>1600</v>
      </c>
    </row>
    <row r="98" spans="1:4" s="10" customFormat="1" ht="14.25" customHeight="1">
      <c r="A98" s="1" t="s">
        <v>156</v>
      </c>
      <c r="B98" s="114" t="s">
        <v>261</v>
      </c>
      <c r="C98" s="127">
        <v>42891</v>
      </c>
      <c r="D98" s="142">
        <v>1600</v>
      </c>
    </row>
    <row r="99" spans="1:4" s="10" customFormat="1" ht="14.25" customHeight="1">
      <c r="A99" s="1" t="s">
        <v>157</v>
      </c>
      <c r="B99" s="114" t="s">
        <v>258</v>
      </c>
      <c r="C99" s="127">
        <v>42891</v>
      </c>
      <c r="D99" s="142">
        <v>110</v>
      </c>
    </row>
    <row r="100" spans="1:4" s="10" customFormat="1" ht="14.25" customHeight="1">
      <c r="A100" s="1" t="s">
        <v>158</v>
      </c>
      <c r="B100" s="114" t="s">
        <v>262</v>
      </c>
      <c r="C100" s="127">
        <v>42891</v>
      </c>
      <c r="D100" s="142">
        <v>105</v>
      </c>
    </row>
    <row r="101" spans="1:4" s="10" customFormat="1" ht="14.25" customHeight="1">
      <c r="A101" s="1" t="s">
        <v>159</v>
      </c>
      <c r="B101" s="114" t="s">
        <v>263</v>
      </c>
      <c r="C101" s="127">
        <v>42900</v>
      </c>
      <c r="D101" s="142">
        <v>300</v>
      </c>
    </row>
    <row r="102" spans="1:4" s="10" customFormat="1" ht="14.25" customHeight="1">
      <c r="A102" s="1" t="s">
        <v>160</v>
      </c>
      <c r="B102" s="123" t="s">
        <v>264</v>
      </c>
      <c r="C102" s="140">
        <v>42928</v>
      </c>
      <c r="D102" s="143">
        <v>60</v>
      </c>
    </row>
    <row r="103" spans="1:4" s="10" customFormat="1" ht="14.25" customHeight="1">
      <c r="A103" s="1" t="s">
        <v>161</v>
      </c>
      <c r="B103" s="114" t="s">
        <v>265</v>
      </c>
      <c r="C103" s="127">
        <v>42982</v>
      </c>
      <c r="D103" s="142">
        <v>489.07</v>
      </c>
    </row>
    <row r="104" spans="1:4" s="10" customFormat="1" ht="14.25" customHeight="1">
      <c r="A104" s="1" t="s">
        <v>162</v>
      </c>
      <c r="B104" s="114" t="s">
        <v>266</v>
      </c>
      <c r="C104" s="127">
        <v>42982</v>
      </c>
      <c r="D104" s="142">
        <v>475</v>
      </c>
    </row>
    <row r="105" spans="1:4" s="10" customFormat="1" ht="14.25" customHeight="1">
      <c r="A105" s="1" t="s">
        <v>163</v>
      </c>
      <c r="B105" s="114" t="s">
        <v>267</v>
      </c>
      <c r="C105" s="127">
        <v>42982</v>
      </c>
      <c r="D105" s="142">
        <v>427</v>
      </c>
    </row>
    <row r="106" spans="1:4" s="10" customFormat="1" ht="14.25" customHeight="1">
      <c r="A106" s="1" t="s">
        <v>164</v>
      </c>
      <c r="B106" s="114" t="s">
        <v>268</v>
      </c>
      <c r="C106" s="127">
        <v>42982</v>
      </c>
      <c r="D106" s="142">
        <v>2330.2</v>
      </c>
    </row>
    <row r="107" spans="1:4" s="10" customFormat="1" ht="14.25" customHeight="1">
      <c r="A107" s="1" t="s">
        <v>165</v>
      </c>
      <c r="B107" s="114" t="s">
        <v>269</v>
      </c>
      <c r="C107" s="127">
        <v>42982</v>
      </c>
      <c r="D107" s="142">
        <v>2330.2</v>
      </c>
    </row>
    <row r="108" spans="1:4" s="10" customFormat="1" ht="14.25" customHeight="1">
      <c r="A108" s="1" t="s">
        <v>166</v>
      </c>
      <c r="B108" s="114" t="s">
        <v>270</v>
      </c>
      <c r="C108" s="127">
        <v>42982</v>
      </c>
      <c r="D108" s="142">
        <v>2330.2</v>
      </c>
    </row>
    <row r="109" spans="1:4" s="10" customFormat="1" ht="14.25" customHeight="1">
      <c r="A109" s="1" t="s">
        <v>167</v>
      </c>
      <c r="B109" s="114" t="s">
        <v>271</v>
      </c>
      <c r="C109" s="127">
        <v>42985</v>
      </c>
      <c r="D109" s="142">
        <v>62</v>
      </c>
    </row>
    <row r="110" spans="1:4" s="10" customFormat="1" ht="14.25" customHeight="1">
      <c r="A110" s="1" t="s">
        <v>168</v>
      </c>
      <c r="B110" s="114" t="s">
        <v>272</v>
      </c>
      <c r="C110" s="127">
        <v>42985</v>
      </c>
      <c r="D110" s="142">
        <v>395</v>
      </c>
    </row>
    <row r="111" spans="1:4" s="10" customFormat="1" ht="14.25" customHeight="1">
      <c r="A111" s="1" t="s">
        <v>169</v>
      </c>
      <c r="B111" s="114" t="s">
        <v>271</v>
      </c>
      <c r="C111" s="127">
        <v>42985</v>
      </c>
      <c r="D111" s="142">
        <v>62</v>
      </c>
    </row>
    <row r="112" spans="1:4" s="10" customFormat="1" ht="14.25" customHeight="1">
      <c r="A112" s="1" t="s">
        <v>170</v>
      </c>
      <c r="B112" s="114" t="s">
        <v>272</v>
      </c>
      <c r="C112" s="127">
        <v>42985</v>
      </c>
      <c r="D112" s="142">
        <v>395</v>
      </c>
    </row>
    <row r="113" spans="1:4" s="10" customFormat="1" ht="14.25" customHeight="1">
      <c r="A113" s="1" t="s">
        <v>171</v>
      </c>
      <c r="B113" s="114" t="s">
        <v>273</v>
      </c>
      <c r="C113" s="127">
        <v>42985</v>
      </c>
      <c r="D113" s="142">
        <v>145</v>
      </c>
    </row>
    <row r="114" spans="1:4" s="10" customFormat="1" ht="14.25" customHeight="1">
      <c r="A114" s="1" t="s">
        <v>172</v>
      </c>
      <c r="B114" s="114" t="s">
        <v>247</v>
      </c>
      <c r="C114" s="127">
        <v>42998</v>
      </c>
      <c r="D114" s="142">
        <v>110</v>
      </c>
    </row>
    <row r="115" spans="1:4" s="10" customFormat="1" ht="14.25" customHeight="1">
      <c r="A115" s="1" t="s">
        <v>173</v>
      </c>
      <c r="B115" s="114" t="s">
        <v>274</v>
      </c>
      <c r="C115" s="127">
        <v>42998</v>
      </c>
      <c r="D115" s="142">
        <v>90</v>
      </c>
    </row>
    <row r="116" spans="1:4" s="10" customFormat="1" ht="14.25" customHeight="1">
      <c r="A116" s="1" t="s">
        <v>174</v>
      </c>
      <c r="B116" s="114" t="s">
        <v>263</v>
      </c>
      <c r="C116" s="127">
        <v>43053</v>
      </c>
      <c r="D116" s="142">
        <v>308</v>
      </c>
    </row>
    <row r="117" spans="1:4" s="10" customFormat="1" ht="14.25" customHeight="1">
      <c r="A117" s="1" t="s">
        <v>175</v>
      </c>
      <c r="B117" s="114" t="s">
        <v>275</v>
      </c>
      <c r="C117" s="127">
        <v>43283</v>
      </c>
      <c r="D117" s="142">
        <v>1900.01</v>
      </c>
    </row>
    <row r="118" spans="1:4" s="10" customFormat="1" ht="14.25" customHeight="1">
      <c r="A118" s="1" t="s">
        <v>176</v>
      </c>
      <c r="B118" s="114" t="s">
        <v>276</v>
      </c>
      <c r="C118" s="127">
        <v>43283</v>
      </c>
      <c r="D118" s="142">
        <v>350</v>
      </c>
    </row>
    <row r="119" spans="1:4" s="10" customFormat="1" ht="14.25" customHeight="1">
      <c r="A119" s="1" t="s">
        <v>177</v>
      </c>
      <c r="B119" s="114" t="s">
        <v>276</v>
      </c>
      <c r="C119" s="127">
        <v>43283</v>
      </c>
      <c r="D119" s="142">
        <v>350</v>
      </c>
    </row>
    <row r="120" spans="1:4" s="10" customFormat="1" ht="14.25" customHeight="1">
      <c r="A120" s="1" t="s">
        <v>178</v>
      </c>
      <c r="B120" s="114" t="s">
        <v>277</v>
      </c>
      <c r="C120" s="127">
        <v>43283</v>
      </c>
      <c r="D120" s="142">
        <v>450</v>
      </c>
    </row>
    <row r="121" spans="1:4" s="10" customFormat="1" ht="14.25" customHeight="1">
      <c r="A121" s="1" t="s">
        <v>179</v>
      </c>
      <c r="B121" s="114" t="s">
        <v>278</v>
      </c>
      <c r="C121" s="127">
        <v>43283</v>
      </c>
      <c r="D121" s="142">
        <v>460</v>
      </c>
    </row>
    <row r="122" spans="1:4" s="10" customFormat="1" ht="14.25" customHeight="1">
      <c r="A122" s="1" t="s">
        <v>180</v>
      </c>
      <c r="B122" s="114" t="s">
        <v>278</v>
      </c>
      <c r="C122" s="127">
        <v>43283</v>
      </c>
      <c r="D122" s="142">
        <v>460</v>
      </c>
    </row>
    <row r="123" spans="1:4" s="10" customFormat="1" ht="14.25" customHeight="1">
      <c r="A123" s="1" t="s">
        <v>181</v>
      </c>
      <c r="B123" s="114" t="s">
        <v>279</v>
      </c>
      <c r="C123" s="127">
        <v>43563</v>
      </c>
      <c r="D123" s="142">
        <v>1350</v>
      </c>
    </row>
    <row r="124" spans="1:4" s="10" customFormat="1" ht="14.25" customHeight="1">
      <c r="A124" s="1" t="s">
        <v>182</v>
      </c>
      <c r="B124" s="114" t="s">
        <v>279</v>
      </c>
      <c r="C124" s="127">
        <v>43563</v>
      </c>
      <c r="D124" s="142">
        <v>1350</v>
      </c>
    </row>
    <row r="125" spans="1:4" s="10" customFormat="1" ht="14.25" customHeight="1">
      <c r="A125" s="1" t="s">
        <v>183</v>
      </c>
      <c r="B125" s="114" t="s">
        <v>280</v>
      </c>
      <c r="C125" s="127">
        <v>43570</v>
      </c>
      <c r="D125" s="142">
        <v>330</v>
      </c>
    </row>
    <row r="126" spans="1:4" s="10" customFormat="1" ht="14.25" customHeight="1">
      <c r="A126" s="1" t="s">
        <v>184</v>
      </c>
      <c r="B126" s="114" t="s">
        <v>281</v>
      </c>
      <c r="C126" s="127">
        <v>43019</v>
      </c>
      <c r="D126" s="142">
        <v>160</v>
      </c>
    </row>
    <row r="127" spans="1:4" s="10" customFormat="1" ht="14.25" customHeight="1">
      <c r="A127" s="1" t="s">
        <v>185</v>
      </c>
      <c r="B127" s="124" t="s">
        <v>282</v>
      </c>
      <c r="C127" s="127">
        <v>43285</v>
      </c>
      <c r="D127" s="142">
        <v>2199</v>
      </c>
    </row>
    <row r="128" spans="1:4" s="10" customFormat="1" ht="14.25" customHeight="1">
      <c r="A128" s="1" t="s">
        <v>186</v>
      </c>
      <c r="B128" s="114" t="s">
        <v>283</v>
      </c>
      <c r="C128" s="127">
        <v>43418</v>
      </c>
      <c r="D128" s="142">
        <v>699</v>
      </c>
    </row>
    <row r="129" spans="1:4" s="10" customFormat="1" ht="14.25" customHeight="1">
      <c r="A129" s="1" t="s">
        <v>187</v>
      </c>
      <c r="B129" s="125" t="s">
        <v>284</v>
      </c>
      <c r="C129" s="126">
        <v>43563</v>
      </c>
      <c r="D129" s="144">
        <v>1350</v>
      </c>
    </row>
    <row r="130" spans="1:4" s="10" customFormat="1" ht="14.25" customHeight="1">
      <c r="A130" s="1" t="s">
        <v>188</v>
      </c>
      <c r="B130" s="125" t="s">
        <v>284</v>
      </c>
      <c r="C130" s="126">
        <v>43563</v>
      </c>
      <c r="D130" s="144">
        <v>1350</v>
      </c>
    </row>
    <row r="131" spans="1:4" s="10" customFormat="1" ht="14.25" customHeight="1">
      <c r="A131" s="1" t="s">
        <v>189</v>
      </c>
      <c r="B131" s="125" t="s">
        <v>285</v>
      </c>
      <c r="C131" s="126">
        <v>43707</v>
      </c>
      <c r="D131" s="145">
        <v>1649</v>
      </c>
    </row>
    <row r="132" spans="1:4" s="10" customFormat="1" ht="14.25" customHeight="1">
      <c r="A132" s="1" t="s">
        <v>190</v>
      </c>
      <c r="B132" s="125" t="s">
        <v>286</v>
      </c>
      <c r="C132" s="126">
        <v>43712</v>
      </c>
      <c r="D132" s="145">
        <v>750</v>
      </c>
    </row>
    <row r="133" spans="1:4" s="10" customFormat="1" ht="14.25" customHeight="1">
      <c r="A133" s="1" t="s">
        <v>191</v>
      </c>
      <c r="B133" s="114" t="s">
        <v>287</v>
      </c>
      <c r="C133" s="127">
        <v>43735</v>
      </c>
      <c r="D133" s="145">
        <v>226.79</v>
      </c>
    </row>
    <row r="134" spans="1:4" s="10" customFormat="1" ht="14.25" customHeight="1">
      <c r="A134" s="1" t="s">
        <v>192</v>
      </c>
      <c r="B134" s="114" t="s">
        <v>288</v>
      </c>
      <c r="C134" s="127">
        <v>43781</v>
      </c>
      <c r="D134" s="144">
        <v>550</v>
      </c>
    </row>
    <row r="135" spans="1:4" s="10" customFormat="1" ht="14.25" customHeight="1">
      <c r="A135" s="1" t="s">
        <v>193</v>
      </c>
      <c r="B135" s="114" t="s">
        <v>288</v>
      </c>
      <c r="C135" s="127">
        <v>43781</v>
      </c>
      <c r="D135" s="144">
        <v>550</v>
      </c>
    </row>
    <row r="136" spans="1:4" s="10" customFormat="1" ht="14.25" customHeight="1">
      <c r="A136" s="1" t="s">
        <v>194</v>
      </c>
      <c r="B136" s="128" t="s">
        <v>289</v>
      </c>
      <c r="C136" s="129">
        <v>43777</v>
      </c>
      <c r="D136" s="146">
        <v>2599.99</v>
      </c>
    </row>
    <row r="137" spans="1:4" s="9" customFormat="1" ht="12.75" customHeight="1">
      <c r="A137" s="28"/>
      <c r="B137" s="56" t="s">
        <v>0</v>
      </c>
      <c r="C137" s="56"/>
      <c r="D137" s="73">
        <f>SUM(D52:D136)</f>
        <v>52879.450000000004</v>
      </c>
    </row>
    <row r="138" spans="1:4" s="9" customFormat="1" ht="12.75" customHeight="1">
      <c r="A138" s="417" t="s">
        <v>226</v>
      </c>
      <c r="B138" s="409"/>
      <c r="C138" s="409"/>
      <c r="D138" s="410"/>
    </row>
    <row r="139" spans="1:4" s="9" customFormat="1" ht="12.75" customHeight="1">
      <c r="A139" s="130" t="s">
        <v>28</v>
      </c>
      <c r="B139" s="15" t="s">
        <v>228</v>
      </c>
      <c r="C139" s="127">
        <v>42146</v>
      </c>
      <c r="D139" s="142">
        <v>77.99</v>
      </c>
    </row>
    <row r="140" spans="1:4" s="9" customFormat="1" ht="12.75" customHeight="1">
      <c r="A140" s="130" t="s">
        <v>29</v>
      </c>
      <c r="B140" s="124" t="s">
        <v>290</v>
      </c>
      <c r="C140" s="126">
        <v>42226</v>
      </c>
      <c r="D140" s="144">
        <v>218.99</v>
      </c>
    </row>
    <row r="141" spans="1:4" s="9" customFormat="1" ht="12.75" customHeight="1">
      <c r="A141" s="130" t="s">
        <v>30</v>
      </c>
      <c r="B141" s="124" t="s">
        <v>291</v>
      </c>
      <c r="C141" s="126">
        <v>42226</v>
      </c>
      <c r="D141" s="144">
        <v>258.99</v>
      </c>
    </row>
    <row r="142" spans="1:4" s="9" customFormat="1" ht="12.75" customHeight="1">
      <c r="A142" s="130" t="s">
        <v>33</v>
      </c>
      <c r="B142" s="124" t="s">
        <v>292</v>
      </c>
      <c r="C142" s="126">
        <v>42226</v>
      </c>
      <c r="D142" s="144">
        <v>218.99</v>
      </c>
    </row>
    <row r="143" spans="1:4" s="9" customFormat="1" ht="12.75" customHeight="1">
      <c r="A143" s="130" t="s">
        <v>52</v>
      </c>
      <c r="B143" s="124" t="s">
        <v>291</v>
      </c>
      <c r="C143" s="126">
        <v>42226</v>
      </c>
      <c r="D143" s="144">
        <v>258.99</v>
      </c>
    </row>
    <row r="144" spans="1:4" s="9" customFormat="1" ht="12.75" customHeight="1">
      <c r="A144" s="130" t="s">
        <v>107</v>
      </c>
      <c r="B144" s="114" t="s">
        <v>293</v>
      </c>
      <c r="C144" s="126">
        <v>42227</v>
      </c>
      <c r="D144" s="144">
        <v>329</v>
      </c>
    </row>
    <row r="145" spans="1:4" s="9" customFormat="1" ht="12.75" customHeight="1">
      <c r="A145" s="130" t="s">
        <v>108</v>
      </c>
      <c r="B145" s="114" t="s">
        <v>294</v>
      </c>
      <c r="C145" s="126">
        <v>42328</v>
      </c>
      <c r="D145" s="144">
        <v>1592.31</v>
      </c>
    </row>
    <row r="146" spans="1:4" s="9" customFormat="1" ht="12.75" customHeight="1">
      <c r="A146" s="130" t="s">
        <v>109</v>
      </c>
      <c r="B146" s="114" t="s">
        <v>295</v>
      </c>
      <c r="C146" s="126">
        <v>42563</v>
      </c>
      <c r="D146" s="144">
        <v>290</v>
      </c>
    </row>
    <row r="147" spans="1:4" s="9" customFormat="1" ht="12.75" customHeight="1">
      <c r="A147" s="130" t="s">
        <v>110</v>
      </c>
      <c r="B147" s="114" t="s">
        <v>296</v>
      </c>
      <c r="C147" s="126">
        <v>42734</v>
      </c>
      <c r="D147" s="144">
        <v>1599</v>
      </c>
    </row>
    <row r="148" spans="1:4" s="9" customFormat="1" ht="12.75" customHeight="1">
      <c r="A148" s="130" t="s">
        <v>111</v>
      </c>
      <c r="B148" s="114" t="s">
        <v>297</v>
      </c>
      <c r="C148" s="126">
        <v>42908</v>
      </c>
      <c r="D148" s="144">
        <v>1799</v>
      </c>
    </row>
    <row r="149" spans="1:4" s="9" customFormat="1" ht="12.75" customHeight="1">
      <c r="A149" s="130" t="s">
        <v>112</v>
      </c>
      <c r="B149" s="114" t="s">
        <v>298</v>
      </c>
      <c r="C149" s="126">
        <v>42908</v>
      </c>
      <c r="D149" s="144">
        <v>67</v>
      </c>
    </row>
    <row r="150" spans="1:4" s="9" customFormat="1" ht="12.75" customHeight="1">
      <c r="A150" s="130" t="s">
        <v>113</v>
      </c>
      <c r="B150" s="114" t="s">
        <v>299</v>
      </c>
      <c r="C150" s="126">
        <v>42908</v>
      </c>
      <c r="D150" s="144">
        <v>1399</v>
      </c>
    </row>
    <row r="151" spans="1:4" s="9" customFormat="1" ht="12.75" customHeight="1">
      <c r="A151" s="130" t="s">
        <v>114</v>
      </c>
      <c r="B151" s="114" t="s">
        <v>300</v>
      </c>
      <c r="C151" s="126">
        <v>42908</v>
      </c>
      <c r="D151" s="144">
        <v>56.99</v>
      </c>
    </row>
    <row r="152" spans="1:4" s="9" customFormat="1" ht="12.75" customHeight="1">
      <c r="A152" s="130" t="s">
        <v>115</v>
      </c>
      <c r="B152" s="114" t="s">
        <v>301</v>
      </c>
      <c r="C152" s="126">
        <v>43060</v>
      </c>
      <c r="D152" s="144">
        <v>1299</v>
      </c>
    </row>
    <row r="153" spans="1:4" s="9" customFormat="1" ht="12.75" customHeight="1">
      <c r="A153" s="130" t="s">
        <v>116</v>
      </c>
      <c r="B153" s="114" t="s">
        <v>302</v>
      </c>
      <c r="C153" s="126">
        <v>43060</v>
      </c>
      <c r="D153" s="144">
        <v>299</v>
      </c>
    </row>
    <row r="154" spans="1:4" s="9" customFormat="1" ht="12.75" customHeight="1">
      <c r="A154" s="130" t="s">
        <v>117</v>
      </c>
      <c r="B154" s="114" t="s">
        <v>303</v>
      </c>
      <c r="C154" s="126">
        <v>43077</v>
      </c>
      <c r="D154" s="144">
        <v>960</v>
      </c>
    </row>
    <row r="155" spans="1:4" s="9" customFormat="1" ht="12.75" customHeight="1">
      <c r="A155" s="130" t="s">
        <v>118</v>
      </c>
      <c r="B155" s="114" t="s">
        <v>303</v>
      </c>
      <c r="C155" s="126">
        <v>43083</v>
      </c>
      <c r="D155" s="144">
        <v>967</v>
      </c>
    </row>
    <row r="156" spans="1:4" s="9" customFormat="1" ht="12.75" customHeight="1">
      <c r="A156" s="130" t="s">
        <v>119</v>
      </c>
      <c r="B156" s="114" t="s">
        <v>304</v>
      </c>
      <c r="C156" s="126">
        <v>43084</v>
      </c>
      <c r="D156" s="144">
        <v>389</v>
      </c>
    </row>
    <row r="157" spans="1:4" s="9" customFormat="1" ht="12.75" customHeight="1">
      <c r="A157" s="130" t="s">
        <v>120</v>
      </c>
      <c r="B157" s="114" t="s">
        <v>305</v>
      </c>
      <c r="C157" s="126">
        <v>43110</v>
      </c>
      <c r="D157" s="144">
        <v>1299</v>
      </c>
    </row>
    <row r="158" spans="1:4" s="9" customFormat="1" ht="12.75" customHeight="1">
      <c r="A158" s="130" t="s">
        <v>121</v>
      </c>
      <c r="B158" s="114" t="s">
        <v>306</v>
      </c>
      <c r="C158" s="126">
        <v>43216</v>
      </c>
      <c r="D158" s="144">
        <v>245.53</v>
      </c>
    </row>
    <row r="159" spans="1:4" s="9" customFormat="1" ht="12.75" customHeight="1">
      <c r="A159" s="130" t="s">
        <v>122</v>
      </c>
      <c r="B159" s="114" t="s">
        <v>306</v>
      </c>
      <c r="C159" s="126">
        <v>43216</v>
      </c>
      <c r="D159" s="144">
        <v>245.53</v>
      </c>
    </row>
    <row r="160" spans="1:4" s="9" customFormat="1" ht="12.75" customHeight="1">
      <c r="A160" s="130" t="s">
        <v>123</v>
      </c>
      <c r="B160" s="114" t="s">
        <v>306</v>
      </c>
      <c r="C160" s="126">
        <v>43216</v>
      </c>
      <c r="D160" s="144">
        <v>245.53</v>
      </c>
    </row>
    <row r="161" spans="1:4" s="9" customFormat="1" ht="12.75" customHeight="1">
      <c r="A161" s="130" t="s">
        <v>124</v>
      </c>
      <c r="B161" s="114" t="s">
        <v>307</v>
      </c>
      <c r="C161" s="126">
        <v>43216</v>
      </c>
      <c r="D161" s="144">
        <v>522.97</v>
      </c>
    </row>
    <row r="162" spans="1:4" s="9" customFormat="1" ht="12.75" customHeight="1">
      <c r="A162" s="130" t="s">
        <v>125</v>
      </c>
      <c r="B162" s="114" t="s">
        <v>307</v>
      </c>
      <c r="C162" s="126">
        <v>43216</v>
      </c>
      <c r="D162" s="144">
        <v>522.97</v>
      </c>
    </row>
    <row r="163" spans="1:4" s="9" customFormat="1" ht="12.75" customHeight="1">
      <c r="A163" s="130" t="s">
        <v>126</v>
      </c>
      <c r="B163" s="114" t="s">
        <v>307</v>
      </c>
      <c r="C163" s="126">
        <v>43216</v>
      </c>
      <c r="D163" s="144">
        <v>522.97</v>
      </c>
    </row>
    <row r="164" spans="1:4" s="9" customFormat="1" ht="12.75" customHeight="1">
      <c r="A164" s="130" t="s">
        <v>135</v>
      </c>
      <c r="B164" s="114" t="s">
        <v>308</v>
      </c>
      <c r="C164" s="126">
        <v>43285</v>
      </c>
      <c r="D164" s="144">
        <v>299.99</v>
      </c>
    </row>
    <row r="165" spans="1:4" s="9" customFormat="1" ht="12.75" customHeight="1">
      <c r="A165" s="130" t="s">
        <v>136</v>
      </c>
      <c r="B165" s="124" t="s">
        <v>309</v>
      </c>
      <c r="C165" s="126">
        <v>43434</v>
      </c>
      <c r="D165" s="144">
        <v>1849.99</v>
      </c>
    </row>
    <row r="166" spans="1:4" s="9" customFormat="1" ht="12.75" customHeight="1">
      <c r="A166" s="130" t="s">
        <v>137</v>
      </c>
      <c r="B166" s="124" t="s">
        <v>310</v>
      </c>
      <c r="C166" s="126">
        <v>43434</v>
      </c>
      <c r="D166" s="144">
        <v>2099.99</v>
      </c>
    </row>
    <row r="167" spans="1:4" s="9" customFormat="1" ht="12.75" customHeight="1">
      <c r="A167" s="130" t="s">
        <v>138</v>
      </c>
      <c r="B167" s="125" t="s">
        <v>280</v>
      </c>
      <c r="C167" s="126">
        <v>43570</v>
      </c>
      <c r="D167" s="144">
        <v>330</v>
      </c>
    </row>
    <row r="168" spans="1:4" s="9" customFormat="1" ht="12.75" customHeight="1">
      <c r="A168" s="130" t="s">
        <v>139</v>
      </c>
      <c r="B168" s="125" t="s">
        <v>272</v>
      </c>
      <c r="C168" s="126">
        <v>43718</v>
      </c>
      <c r="D168" s="145">
        <v>429</v>
      </c>
    </row>
    <row r="169" spans="1:4" ht="12.75">
      <c r="A169" s="30"/>
      <c r="B169" s="38" t="s">
        <v>0</v>
      </c>
      <c r="C169" s="56"/>
      <c r="D169" s="74">
        <f>SUM(D139:D168)</f>
        <v>20693.72</v>
      </c>
    </row>
    <row r="170" spans="1:4" ht="12.75">
      <c r="A170" s="414" t="s">
        <v>69</v>
      </c>
      <c r="B170" s="415"/>
      <c r="C170" s="415"/>
      <c r="D170" s="416"/>
    </row>
    <row r="171" spans="1:4" s="11" customFormat="1" ht="12.75" customHeight="1">
      <c r="A171" s="408" t="s">
        <v>225</v>
      </c>
      <c r="B171" s="409"/>
      <c r="C171" s="409"/>
      <c r="D171" s="410"/>
    </row>
    <row r="172" spans="1:4" s="11" customFormat="1" ht="12.75">
      <c r="A172" s="1" t="s">
        <v>28</v>
      </c>
      <c r="B172" s="132" t="s">
        <v>322</v>
      </c>
      <c r="C172" s="141">
        <v>2015</v>
      </c>
      <c r="D172" s="147">
        <v>2762</v>
      </c>
    </row>
    <row r="173" spans="1:4" s="11" customFormat="1" ht="12.75">
      <c r="A173" s="1" t="s">
        <v>29</v>
      </c>
      <c r="B173" s="132" t="s">
        <v>322</v>
      </c>
      <c r="C173" s="141">
        <v>2015</v>
      </c>
      <c r="D173" s="147">
        <v>2788</v>
      </c>
    </row>
    <row r="174" spans="1:4" s="11" customFormat="1" ht="12.75">
      <c r="A174" s="1" t="s">
        <v>30</v>
      </c>
      <c r="B174" s="133" t="s">
        <v>323</v>
      </c>
      <c r="C174" s="83">
        <v>2015</v>
      </c>
      <c r="D174" s="148">
        <v>3788.62</v>
      </c>
    </row>
    <row r="175" spans="1:4" s="11" customFormat="1" ht="12.75">
      <c r="A175" s="1" t="s">
        <v>33</v>
      </c>
      <c r="B175" s="133" t="s">
        <v>322</v>
      </c>
      <c r="C175" s="83">
        <v>2015</v>
      </c>
      <c r="D175" s="148">
        <v>1824.39</v>
      </c>
    </row>
    <row r="176" spans="1:4" s="11" customFormat="1" ht="12.75">
      <c r="A176" s="1" t="s">
        <v>52</v>
      </c>
      <c r="B176" s="133" t="s">
        <v>322</v>
      </c>
      <c r="C176" s="83">
        <v>2015</v>
      </c>
      <c r="D176" s="148">
        <v>1823.58</v>
      </c>
    </row>
    <row r="177" spans="1:4" s="11" customFormat="1" ht="12.75">
      <c r="A177" s="1" t="s">
        <v>107</v>
      </c>
      <c r="B177" s="133" t="s">
        <v>324</v>
      </c>
      <c r="C177" s="83">
        <v>2016</v>
      </c>
      <c r="D177" s="148">
        <v>447.16</v>
      </c>
    </row>
    <row r="178" spans="1:4" s="11" customFormat="1" ht="12.75">
      <c r="A178" s="1" t="s">
        <v>108</v>
      </c>
      <c r="B178" s="133" t="s">
        <v>325</v>
      </c>
      <c r="C178" s="83">
        <v>2016</v>
      </c>
      <c r="D178" s="148">
        <v>405.69</v>
      </c>
    </row>
    <row r="179" spans="1:4" s="11" customFormat="1" ht="12.75" customHeight="1">
      <c r="A179" s="411" t="s">
        <v>0</v>
      </c>
      <c r="B179" s="412"/>
      <c r="C179" s="413"/>
      <c r="D179" s="75">
        <f>SUM(D172:D178)</f>
        <v>13839.439999999999</v>
      </c>
    </row>
    <row r="180" spans="1:4" s="9" customFormat="1" ht="12.75">
      <c r="A180" s="414" t="s">
        <v>70</v>
      </c>
      <c r="B180" s="415"/>
      <c r="C180" s="415"/>
      <c r="D180" s="416"/>
    </row>
    <row r="181" spans="1:4" s="9" customFormat="1" ht="12.75">
      <c r="A181" s="408" t="s">
        <v>225</v>
      </c>
      <c r="B181" s="409"/>
      <c r="C181" s="409"/>
      <c r="D181" s="410"/>
    </row>
    <row r="182" spans="1:4" s="3" customFormat="1" ht="15">
      <c r="A182" s="25" t="s">
        <v>28</v>
      </c>
      <c r="B182" s="150" t="s">
        <v>74</v>
      </c>
      <c r="C182" s="153">
        <v>2015</v>
      </c>
      <c r="D182" s="151">
        <v>80</v>
      </c>
    </row>
    <row r="183" spans="1:4" s="3" customFormat="1" ht="15">
      <c r="A183" s="25" t="s">
        <v>29</v>
      </c>
      <c r="B183" s="150" t="s">
        <v>75</v>
      </c>
      <c r="C183" s="153">
        <v>2015</v>
      </c>
      <c r="D183" s="151">
        <v>3444</v>
      </c>
    </row>
    <row r="184" spans="1:4" s="3" customFormat="1" ht="15">
      <c r="A184" s="25" t="s">
        <v>30</v>
      </c>
      <c r="B184" s="150" t="s">
        <v>76</v>
      </c>
      <c r="C184" s="153">
        <v>2015</v>
      </c>
      <c r="D184" s="151">
        <v>116</v>
      </c>
    </row>
    <row r="185" spans="1:4" s="3" customFormat="1" ht="15">
      <c r="A185" s="25" t="s">
        <v>33</v>
      </c>
      <c r="B185" s="150" t="s">
        <v>77</v>
      </c>
      <c r="C185" s="153">
        <v>2016</v>
      </c>
      <c r="D185" s="151">
        <v>2729</v>
      </c>
    </row>
    <row r="186" spans="1:4" s="3" customFormat="1" ht="15">
      <c r="A186" s="25" t="s">
        <v>52</v>
      </c>
      <c r="B186" s="150" t="s">
        <v>77</v>
      </c>
      <c r="C186" s="153">
        <v>2016</v>
      </c>
      <c r="D186" s="151">
        <v>2729</v>
      </c>
    </row>
    <row r="187" spans="1:4" s="3" customFormat="1" ht="15">
      <c r="A187" s="25" t="s">
        <v>107</v>
      </c>
      <c r="B187" s="150" t="s">
        <v>77</v>
      </c>
      <c r="C187" s="153">
        <v>2016</v>
      </c>
      <c r="D187" s="151">
        <v>2729</v>
      </c>
    </row>
    <row r="188" spans="1:4" s="3" customFormat="1" ht="15">
      <c r="A188" s="25" t="s">
        <v>108</v>
      </c>
      <c r="B188" s="150" t="s">
        <v>78</v>
      </c>
      <c r="C188" s="153">
        <v>2016</v>
      </c>
      <c r="D188" s="151">
        <v>239</v>
      </c>
    </row>
    <row r="189" spans="1:4" s="3" customFormat="1" ht="15">
      <c r="A189" s="25" t="s">
        <v>109</v>
      </c>
      <c r="B189" s="150" t="s">
        <v>78</v>
      </c>
      <c r="C189" s="153">
        <v>2016</v>
      </c>
      <c r="D189" s="151">
        <v>239</v>
      </c>
    </row>
    <row r="190" spans="1:4" s="3" customFormat="1" ht="15">
      <c r="A190" s="25" t="s">
        <v>110</v>
      </c>
      <c r="B190" s="150" t="s">
        <v>78</v>
      </c>
      <c r="C190" s="153">
        <v>2016</v>
      </c>
      <c r="D190" s="151">
        <v>239</v>
      </c>
    </row>
    <row r="191" spans="1:4" s="3" customFormat="1" ht="15">
      <c r="A191" s="25" t="s">
        <v>111</v>
      </c>
      <c r="B191" s="150" t="s">
        <v>79</v>
      </c>
      <c r="C191" s="153">
        <v>2016</v>
      </c>
      <c r="D191" s="151">
        <v>85</v>
      </c>
    </row>
    <row r="192" spans="1:4" s="3" customFormat="1" ht="15">
      <c r="A192" s="25" t="s">
        <v>112</v>
      </c>
      <c r="B192" s="150" t="s">
        <v>334</v>
      </c>
      <c r="C192" s="153">
        <v>2016</v>
      </c>
      <c r="D192" s="151">
        <v>3477</v>
      </c>
    </row>
    <row r="193" spans="1:4" s="3" customFormat="1" ht="15">
      <c r="A193" s="25" t="s">
        <v>113</v>
      </c>
      <c r="B193" s="152" t="s">
        <v>81</v>
      </c>
      <c r="C193" s="153">
        <v>2016</v>
      </c>
      <c r="D193" s="151">
        <v>3198</v>
      </c>
    </row>
    <row r="194" spans="1:4" s="3" customFormat="1" ht="15">
      <c r="A194" s="25" t="s">
        <v>114</v>
      </c>
      <c r="B194" s="152" t="s">
        <v>127</v>
      </c>
      <c r="C194" s="153">
        <v>2018</v>
      </c>
      <c r="D194" s="151">
        <v>395</v>
      </c>
    </row>
    <row r="195" spans="1:4" s="3" customFormat="1" ht="15">
      <c r="A195" s="25" t="s">
        <v>115</v>
      </c>
      <c r="B195" s="152" t="s">
        <v>128</v>
      </c>
      <c r="C195" s="153">
        <v>2018</v>
      </c>
      <c r="D195" s="151">
        <v>698</v>
      </c>
    </row>
    <row r="196" spans="1:4" s="3" customFormat="1" ht="15">
      <c r="A196" s="25" t="s">
        <v>116</v>
      </c>
      <c r="B196" s="152" t="s">
        <v>129</v>
      </c>
      <c r="C196" s="153">
        <v>2018</v>
      </c>
      <c r="D196" s="151">
        <v>4305</v>
      </c>
    </row>
    <row r="197" spans="1:4" s="3" customFormat="1" ht="15">
      <c r="A197" s="25" t="s">
        <v>117</v>
      </c>
      <c r="B197" s="152" t="s">
        <v>130</v>
      </c>
      <c r="C197" s="153">
        <v>2018</v>
      </c>
      <c r="D197" s="151">
        <v>439</v>
      </c>
    </row>
    <row r="198" spans="1:4" s="3" customFormat="1" ht="15">
      <c r="A198" s="25" t="s">
        <v>118</v>
      </c>
      <c r="B198" s="152" t="s">
        <v>128</v>
      </c>
      <c r="C198" s="153">
        <v>2018</v>
      </c>
      <c r="D198" s="151">
        <v>698</v>
      </c>
    </row>
    <row r="199" spans="1:4" s="3" customFormat="1" ht="15">
      <c r="A199" s="25" t="s">
        <v>119</v>
      </c>
      <c r="B199" s="152" t="s">
        <v>128</v>
      </c>
      <c r="C199" s="153">
        <v>2018</v>
      </c>
      <c r="D199" s="151">
        <v>698</v>
      </c>
    </row>
    <row r="200" spans="1:4" s="3" customFormat="1" ht="15">
      <c r="A200" s="25" t="s">
        <v>120</v>
      </c>
      <c r="B200" s="152" t="s">
        <v>128</v>
      </c>
      <c r="C200" s="153">
        <v>2018</v>
      </c>
      <c r="D200" s="151">
        <v>698</v>
      </c>
    </row>
    <row r="201" spans="1:4" s="3" customFormat="1" ht="15">
      <c r="A201" s="25" t="s">
        <v>121</v>
      </c>
      <c r="B201" s="152" t="s">
        <v>129</v>
      </c>
      <c r="C201" s="153">
        <v>2018</v>
      </c>
      <c r="D201" s="151">
        <v>4305</v>
      </c>
    </row>
    <row r="202" spans="1:4" s="3" customFormat="1" ht="15">
      <c r="A202" s="25" t="s">
        <v>122</v>
      </c>
      <c r="B202" s="152" t="s">
        <v>335</v>
      </c>
      <c r="C202" s="153">
        <v>2019</v>
      </c>
      <c r="D202" s="151">
        <v>899</v>
      </c>
    </row>
    <row r="203" spans="1:4" s="3" customFormat="1" ht="15">
      <c r="A203" s="25" t="s">
        <v>123</v>
      </c>
      <c r="B203" s="152" t="s">
        <v>336</v>
      </c>
      <c r="C203" s="153">
        <v>2019</v>
      </c>
      <c r="D203" s="151">
        <v>199</v>
      </c>
    </row>
    <row r="204" spans="1:4" s="3" customFormat="1" ht="15">
      <c r="A204" s="25" t="s">
        <v>124</v>
      </c>
      <c r="B204" s="152" t="s">
        <v>337</v>
      </c>
      <c r="C204" s="153">
        <v>2019</v>
      </c>
      <c r="D204" s="151">
        <v>550</v>
      </c>
    </row>
    <row r="205" spans="1:4" s="3" customFormat="1" ht="15">
      <c r="A205" s="25" t="s">
        <v>125</v>
      </c>
      <c r="B205" s="152" t="s">
        <v>338</v>
      </c>
      <c r="C205" s="153">
        <v>2019</v>
      </c>
      <c r="D205" s="151">
        <v>900</v>
      </c>
    </row>
    <row r="206" spans="1:4" s="9" customFormat="1" ht="12.75">
      <c r="A206" s="30"/>
      <c r="B206" s="38" t="s">
        <v>0</v>
      </c>
      <c r="C206" s="56"/>
      <c r="D206" s="74">
        <f>SUM(D182:D205)</f>
        <v>34088</v>
      </c>
    </row>
    <row r="207" spans="1:4" s="9" customFormat="1" ht="12.75">
      <c r="A207" s="417" t="s">
        <v>226</v>
      </c>
      <c r="B207" s="409"/>
      <c r="C207" s="409"/>
      <c r="D207" s="410"/>
    </row>
    <row r="208" spans="1:4" s="122" customFormat="1" ht="15">
      <c r="A208" s="308" t="s">
        <v>28</v>
      </c>
      <c r="B208" s="150" t="s">
        <v>80</v>
      </c>
      <c r="C208" s="153">
        <v>2016</v>
      </c>
      <c r="D208" s="151">
        <v>2250</v>
      </c>
    </row>
    <row r="209" spans="1:4" s="122" customFormat="1" ht="15">
      <c r="A209" s="308" t="s">
        <v>29</v>
      </c>
      <c r="B209" s="150" t="s">
        <v>80</v>
      </c>
      <c r="C209" s="153">
        <v>2016</v>
      </c>
      <c r="D209" s="151">
        <v>2250</v>
      </c>
    </row>
    <row r="210" spans="1:4" s="122" customFormat="1" ht="15">
      <c r="A210" s="308" t="s">
        <v>30</v>
      </c>
      <c r="B210" s="150" t="s">
        <v>80</v>
      </c>
      <c r="C210" s="153">
        <v>2016</v>
      </c>
      <c r="D210" s="151">
        <v>2750</v>
      </c>
    </row>
    <row r="211" spans="1:4" s="122" customFormat="1" ht="15">
      <c r="A211" s="130" t="s">
        <v>33</v>
      </c>
      <c r="B211" s="150" t="s">
        <v>80</v>
      </c>
      <c r="C211" s="153">
        <v>2016</v>
      </c>
      <c r="D211" s="151">
        <v>2750</v>
      </c>
    </row>
    <row r="212" spans="1:4" s="122" customFormat="1" ht="15">
      <c r="A212" s="130" t="s">
        <v>52</v>
      </c>
      <c r="B212" s="150" t="s">
        <v>339</v>
      </c>
      <c r="C212" s="153">
        <v>2019</v>
      </c>
      <c r="D212" s="151">
        <v>3050</v>
      </c>
    </row>
    <row r="213" spans="1:4" s="9" customFormat="1" ht="15">
      <c r="A213" s="130" t="s">
        <v>107</v>
      </c>
      <c r="B213" s="150" t="s">
        <v>339</v>
      </c>
      <c r="C213" s="153">
        <v>2019</v>
      </c>
      <c r="D213" s="151">
        <v>3050</v>
      </c>
    </row>
    <row r="214" spans="1:4" s="9" customFormat="1" ht="12.75">
      <c r="A214" s="30"/>
      <c r="B214" s="56" t="s">
        <v>0</v>
      </c>
      <c r="C214" s="56"/>
      <c r="D214" s="74">
        <f>SUM(D208:D213)</f>
        <v>16100</v>
      </c>
    </row>
    <row r="215" spans="1:4" s="9" customFormat="1" ht="12.75">
      <c r="A215" s="414" t="s">
        <v>71</v>
      </c>
      <c r="B215" s="415"/>
      <c r="C215" s="415"/>
      <c r="D215" s="416"/>
    </row>
    <row r="216" spans="1:4" s="9" customFormat="1" ht="14.25" customHeight="1">
      <c r="A216" s="408" t="s">
        <v>225</v>
      </c>
      <c r="B216" s="409"/>
      <c r="C216" s="409"/>
      <c r="D216" s="410"/>
    </row>
    <row r="217" spans="1:4" s="9" customFormat="1" ht="12.75">
      <c r="A217" s="14" t="s">
        <v>28</v>
      </c>
      <c r="B217" s="59" t="s">
        <v>331</v>
      </c>
      <c r="C217" s="137">
        <v>2019</v>
      </c>
      <c r="D217" s="149">
        <v>37323.24</v>
      </c>
    </row>
    <row r="218" spans="1:4" s="9" customFormat="1" ht="12.75">
      <c r="A218" s="14" t="s">
        <v>29</v>
      </c>
      <c r="B218" s="59" t="s">
        <v>332</v>
      </c>
      <c r="C218" s="137">
        <v>2019</v>
      </c>
      <c r="D218" s="149">
        <v>37323.24</v>
      </c>
    </row>
    <row r="219" spans="1:4" s="9" customFormat="1" ht="12.75">
      <c r="A219" s="136"/>
      <c r="B219" s="138" t="s">
        <v>0</v>
      </c>
      <c r="C219" s="113"/>
      <c r="D219" s="139">
        <f>SUM(D217:D218)</f>
        <v>74646.48</v>
      </c>
    </row>
    <row r="220" spans="1:4" s="9" customFormat="1" ht="12.75">
      <c r="A220" s="13"/>
      <c r="B220" s="13"/>
      <c r="C220" s="58"/>
      <c r="D220" s="76"/>
    </row>
    <row r="221" spans="1:4" s="9" customFormat="1" ht="12.75">
      <c r="A221" s="13"/>
      <c r="B221" s="13"/>
      <c r="C221" s="58"/>
      <c r="D221" s="76"/>
    </row>
    <row r="222" spans="1:6" s="9" customFormat="1" ht="12.75" customHeight="1">
      <c r="A222" s="13"/>
      <c r="B222" s="292" t="s">
        <v>1086</v>
      </c>
      <c r="C222" s="293"/>
      <c r="D222" s="294">
        <f>SUM(D28,D137,D179,D206,D219)</f>
        <v>210987.41999999998</v>
      </c>
      <c r="E222" s="288">
        <f>SUM(D28,D137,D179,D206,D219)</f>
        <v>210987.41999999998</v>
      </c>
      <c r="F222" s="9">
        <v>210987.42</v>
      </c>
    </row>
    <row r="223" spans="1:6" s="9" customFormat="1" ht="15">
      <c r="A223" s="13"/>
      <c r="B223" s="292" t="s">
        <v>1087</v>
      </c>
      <c r="C223" s="293"/>
      <c r="D223" s="294">
        <f>SUM(D49,D169,D214)</f>
        <v>66180.87</v>
      </c>
      <c r="E223" s="288">
        <f>SUM(D49,D169,D214)</f>
        <v>66180.87</v>
      </c>
      <c r="F223" s="9">
        <v>66180.87</v>
      </c>
    </row>
    <row r="224" spans="1:4" s="9" customFormat="1" ht="15">
      <c r="A224" s="13"/>
      <c r="B224" s="289"/>
      <c r="C224" s="290"/>
      <c r="D224" s="291">
        <f>SUM(D222:D223)</f>
        <v>277168.29</v>
      </c>
    </row>
    <row r="225" spans="1:4" s="9" customFormat="1" ht="12.75">
      <c r="A225" s="13"/>
      <c r="B225" s="13"/>
      <c r="C225" s="58"/>
      <c r="D225" s="76"/>
    </row>
    <row r="226" spans="1:4" s="9" customFormat="1" ht="14.25" customHeight="1">
      <c r="A226" s="13"/>
      <c r="B226" s="13"/>
      <c r="C226" s="58"/>
      <c r="D226" s="76"/>
    </row>
    <row r="227" spans="1:4" ht="12.75">
      <c r="A227" s="13"/>
      <c r="C227" s="58"/>
      <c r="D227" s="76"/>
    </row>
    <row r="228" spans="1:4" s="10" customFormat="1" ht="12.75">
      <c r="A228" s="13"/>
      <c r="B228" s="13"/>
      <c r="C228" s="58"/>
      <c r="D228" s="76"/>
    </row>
    <row r="229" spans="1:4" s="10" customFormat="1" ht="12.75">
      <c r="A229" s="13"/>
      <c r="B229" s="13"/>
      <c r="C229" s="58"/>
      <c r="D229" s="76"/>
    </row>
    <row r="230" spans="1:4" s="10" customFormat="1" ht="18" customHeight="1">
      <c r="A230" s="13"/>
      <c r="B230" s="13"/>
      <c r="C230" s="58"/>
      <c r="D230" s="76"/>
    </row>
    <row r="231" spans="1:4" ht="12.75">
      <c r="A231" s="13"/>
      <c r="C231" s="58"/>
      <c r="D231" s="76"/>
    </row>
    <row r="232" spans="1:4" s="4" customFormat="1" ht="12.75">
      <c r="A232" s="13"/>
      <c r="B232" s="13"/>
      <c r="C232" s="58"/>
      <c r="D232" s="76"/>
    </row>
    <row r="233" spans="1:4" s="4" customFormat="1" ht="12.75">
      <c r="A233" s="13"/>
      <c r="B233" s="13"/>
      <c r="C233" s="58"/>
      <c r="D233" s="76"/>
    </row>
    <row r="234" spans="1:4" ht="12.75">
      <c r="A234" s="13"/>
      <c r="C234" s="58"/>
      <c r="D234" s="76"/>
    </row>
    <row r="235" spans="1:4" s="9" customFormat="1" ht="12.75">
      <c r="A235" s="13"/>
      <c r="B235" s="13"/>
      <c r="C235" s="58"/>
      <c r="D235" s="76"/>
    </row>
    <row r="236" spans="1:4" s="9" customFormat="1" ht="12.75">
      <c r="A236" s="13"/>
      <c r="B236" s="13"/>
      <c r="C236" s="58"/>
      <c r="D236" s="76"/>
    </row>
    <row r="237" spans="1:4" s="9" customFormat="1" ht="12.75">
      <c r="A237" s="13"/>
      <c r="B237" s="13"/>
      <c r="C237" s="58"/>
      <c r="D237" s="76"/>
    </row>
    <row r="238" spans="1:4" s="9" customFormat="1" ht="12.75">
      <c r="A238" s="13"/>
      <c r="B238" s="13"/>
      <c r="C238" s="58"/>
      <c r="D238" s="76"/>
    </row>
    <row r="239" spans="1:4" s="9" customFormat="1" ht="12.75">
      <c r="A239" s="13"/>
      <c r="B239" s="13"/>
      <c r="C239" s="58"/>
      <c r="D239" s="76"/>
    </row>
    <row r="240" spans="1:4" s="9" customFormat="1" ht="12.75">
      <c r="A240" s="13"/>
      <c r="B240" s="13"/>
      <c r="C240" s="58"/>
      <c r="D240" s="76"/>
    </row>
    <row r="241" spans="1:4" s="9" customFormat="1" ht="12.75">
      <c r="A241" s="13"/>
      <c r="B241" s="13"/>
      <c r="C241" s="58"/>
      <c r="D241" s="76"/>
    </row>
    <row r="242" spans="1:4" s="9" customFormat="1" ht="12.75">
      <c r="A242" s="13"/>
      <c r="B242" s="13"/>
      <c r="C242" s="58"/>
      <c r="D242" s="76"/>
    </row>
    <row r="243" spans="1:4" s="9" customFormat="1" ht="12.75">
      <c r="A243" s="13"/>
      <c r="B243" s="13"/>
      <c r="C243" s="58"/>
      <c r="D243" s="76"/>
    </row>
    <row r="244" spans="1:4" s="9" customFormat="1" ht="12.75">
      <c r="A244" s="13"/>
      <c r="B244" s="13"/>
      <c r="C244" s="58"/>
      <c r="D244" s="76"/>
    </row>
    <row r="245" spans="1:4" s="4" customFormat="1" ht="12.75">
      <c r="A245" s="13"/>
      <c r="B245" s="13"/>
      <c r="C245" s="58"/>
      <c r="D245" s="76"/>
    </row>
    <row r="246" spans="1:4" ht="12.75">
      <c r="A246" s="13"/>
      <c r="C246" s="58"/>
      <c r="D246" s="76"/>
    </row>
    <row r="247" spans="1:4" ht="12.75">
      <c r="A247" s="13"/>
      <c r="C247" s="58"/>
      <c r="D247" s="76"/>
    </row>
    <row r="248" spans="1:4" ht="12.75">
      <c r="A248" s="13"/>
      <c r="C248" s="58"/>
      <c r="D248" s="76"/>
    </row>
    <row r="249" spans="1:4" ht="12.75">
      <c r="A249" s="13"/>
      <c r="C249" s="58"/>
      <c r="D249" s="76"/>
    </row>
    <row r="250" spans="1:4" ht="12.75">
      <c r="A250" s="13"/>
      <c r="C250" s="58"/>
      <c r="D250" s="76"/>
    </row>
    <row r="251" spans="1:4" ht="12.75">
      <c r="A251" s="13"/>
      <c r="C251" s="58"/>
      <c r="D251" s="76"/>
    </row>
    <row r="252" spans="1:4" ht="12.75">
      <c r="A252" s="13"/>
      <c r="C252" s="58"/>
      <c r="D252" s="76"/>
    </row>
    <row r="253" spans="1:4" ht="12.75">
      <c r="A253" s="13"/>
      <c r="C253" s="58"/>
      <c r="D253" s="76"/>
    </row>
    <row r="254" spans="1:4" ht="12.75">
      <c r="A254" s="13"/>
      <c r="C254" s="58"/>
      <c r="D254" s="76"/>
    </row>
    <row r="255" spans="1:4" ht="12.75">
      <c r="A255" s="13"/>
      <c r="C255" s="58"/>
      <c r="D255" s="76"/>
    </row>
    <row r="256" spans="1:4" ht="12.75">
      <c r="A256" s="13"/>
      <c r="C256" s="58"/>
      <c r="D256" s="76"/>
    </row>
    <row r="257" spans="1:4" ht="12.75">
      <c r="A257" s="13"/>
      <c r="C257" s="58"/>
      <c r="D257" s="76"/>
    </row>
    <row r="258" spans="1:4" ht="14.25" customHeight="1">
      <c r="A258" s="13"/>
      <c r="C258" s="58"/>
      <c r="D258" s="76"/>
    </row>
    <row r="259" spans="1:4" ht="12.75">
      <c r="A259" s="13"/>
      <c r="C259" s="58"/>
      <c r="D259" s="76"/>
    </row>
    <row r="260" spans="1:4" ht="12.75">
      <c r="A260" s="13"/>
      <c r="C260" s="58"/>
      <c r="D260" s="76"/>
    </row>
    <row r="261" spans="1:4" ht="14.25" customHeight="1">
      <c r="A261" s="13"/>
      <c r="C261" s="58"/>
      <c r="D261" s="76"/>
    </row>
    <row r="262" spans="1:4" ht="12.75">
      <c r="A262" s="13"/>
      <c r="C262" s="58"/>
      <c r="D262" s="76"/>
    </row>
    <row r="263" spans="1:4" s="4" customFormat="1" ht="12.75">
      <c r="A263" s="13"/>
      <c r="B263" s="13"/>
      <c r="C263" s="58"/>
      <c r="D263" s="76"/>
    </row>
    <row r="264" spans="1:4" s="4" customFormat="1" ht="12.75">
      <c r="A264" s="13"/>
      <c r="B264" s="13"/>
      <c r="C264" s="58"/>
      <c r="D264" s="76"/>
    </row>
    <row r="265" spans="1:4" s="4" customFormat="1" ht="12.75">
      <c r="A265" s="13"/>
      <c r="B265" s="13"/>
      <c r="C265" s="58"/>
      <c r="D265" s="76"/>
    </row>
    <row r="266" spans="1:4" s="4" customFormat="1" ht="12.75">
      <c r="A266" s="13"/>
      <c r="B266" s="13"/>
      <c r="C266" s="58"/>
      <c r="D266" s="76"/>
    </row>
    <row r="267" spans="1:4" s="4" customFormat="1" ht="12.75">
      <c r="A267" s="13"/>
      <c r="B267" s="13"/>
      <c r="C267" s="58"/>
      <c r="D267" s="76"/>
    </row>
    <row r="268" spans="1:4" s="4" customFormat="1" ht="12.75">
      <c r="A268" s="13"/>
      <c r="B268" s="13"/>
      <c r="C268" s="58"/>
      <c r="D268" s="76"/>
    </row>
    <row r="269" spans="1:4" s="4" customFormat="1" ht="12.75">
      <c r="A269" s="13"/>
      <c r="B269" s="13"/>
      <c r="C269" s="58"/>
      <c r="D269" s="76"/>
    </row>
    <row r="270" spans="1:4" ht="12.75" customHeight="1">
      <c r="A270" s="13"/>
      <c r="C270" s="58"/>
      <c r="D270" s="76"/>
    </row>
    <row r="271" spans="1:4" s="9" customFormat="1" ht="12.75">
      <c r="A271" s="13"/>
      <c r="B271" s="13"/>
      <c r="C271" s="58"/>
      <c r="D271" s="76"/>
    </row>
    <row r="272" spans="1:4" s="9" customFormat="1" ht="12.75">
      <c r="A272" s="13"/>
      <c r="B272" s="13"/>
      <c r="C272" s="58"/>
      <c r="D272" s="76"/>
    </row>
    <row r="273" spans="1:4" s="9" customFormat="1" ht="12.75">
      <c r="A273" s="13"/>
      <c r="B273" s="13"/>
      <c r="C273" s="58"/>
      <c r="D273" s="76"/>
    </row>
    <row r="274" spans="1:4" s="9" customFormat="1" ht="12.75">
      <c r="A274" s="13"/>
      <c r="B274" s="13"/>
      <c r="C274" s="58"/>
      <c r="D274" s="76"/>
    </row>
    <row r="275" spans="1:4" s="9" customFormat="1" ht="12.75">
      <c r="A275" s="13"/>
      <c r="B275" s="13"/>
      <c r="C275" s="58"/>
      <c r="D275" s="76"/>
    </row>
    <row r="276" spans="1:4" s="9" customFormat="1" ht="12.75">
      <c r="A276" s="13"/>
      <c r="B276" s="13"/>
      <c r="C276" s="58"/>
      <c r="D276" s="76"/>
    </row>
    <row r="277" spans="1:4" s="9" customFormat="1" ht="12.75">
      <c r="A277" s="13"/>
      <c r="B277" s="13"/>
      <c r="C277" s="58"/>
      <c r="D277" s="76"/>
    </row>
    <row r="278" spans="1:4" s="9" customFormat="1" ht="18" customHeight="1">
      <c r="A278" s="13"/>
      <c r="B278" s="13"/>
      <c r="C278" s="58"/>
      <c r="D278" s="76"/>
    </row>
    <row r="279" spans="1:4" ht="12.75">
      <c r="A279" s="13"/>
      <c r="C279" s="58"/>
      <c r="D279" s="76"/>
    </row>
    <row r="280" spans="1:4" s="4" customFormat="1" ht="12.75">
      <c r="A280" s="13"/>
      <c r="B280" s="13"/>
      <c r="C280" s="58"/>
      <c r="D280" s="76"/>
    </row>
    <row r="281" spans="1:4" s="4" customFormat="1" ht="12.75">
      <c r="A281" s="13"/>
      <c r="B281" s="13"/>
      <c r="C281" s="58"/>
      <c r="D281" s="76"/>
    </row>
    <row r="282" spans="1:4" s="4" customFormat="1" ht="12.75">
      <c r="A282" s="13"/>
      <c r="B282" s="13"/>
      <c r="C282" s="58"/>
      <c r="D282" s="76"/>
    </row>
    <row r="283" spans="1:4" ht="12.75" customHeight="1">
      <c r="A283" s="13"/>
      <c r="C283" s="58"/>
      <c r="D283" s="76"/>
    </row>
    <row r="284" spans="1:4" s="4" customFormat="1" ht="12.75">
      <c r="A284" s="13"/>
      <c r="B284" s="13"/>
      <c r="C284" s="58"/>
      <c r="D284" s="76"/>
    </row>
    <row r="285" spans="1:4" s="4" customFormat="1" ht="12.75">
      <c r="A285" s="13"/>
      <c r="B285" s="13"/>
      <c r="C285" s="58"/>
      <c r="D285" s="76"/>
    </row>
    <row r="286" spans="1:4" s="4" customFormat="1" ht="12.75">
      <c r="A286" s="13"/>
      <c r="B286" s="13"/>
      <c r="C286" s="58"/>
      <c r="D286" s="76"/>
    </row>
    <row r="287" spans="1:4" s="4" customFormat="1" ht="12.75">
      <c r="A287" s="13"/>
      <c r="B287" s="13"/>
      <c r="C287" s="58"/>
      <c r="D287" s="76"/>
    </row>
    <row r="288" spans="1:4" s="4" customFormat="1" ht="12.75">
      <c r="A288" s="13"/>
      <c r="B288" s="13"/>
      <c r="C288" s="58"/>
      <c r="D288" s="76"/>
    </row>
    <row r="289" spans="1:4" s="4" customFormat="1" ht="12.75">
      <c r="A289" s="13"/>
      <c r="B289" s="13"/>
      <c r="C289" s="58"/>
      <c r="D289" s="76"/>
    </row>
    <row r="290" spans="1:4" ht="12.75">
      <c r="A290" s="13"/>
      <c r="C290" s="58"/>
      <c r="D290" s="76"/>
    </row>
    <row r="291" spans="1:4" ht="12.75">
      <c r="A291" s="13"/>
      <c r="C291" s="58"/>
      <c r="D291" s="76"/>
    </row>
    <row r="292" spans="1:4" ht="12.75">
      <c r="A292" s="13"/>
      <c r="C292" s="58"/>
      <c r="D292" s="76"/>
    </row>
    <row r="293" spans="1:4" ht="14.25" customHeight="1">
      <c r="A293" s="13"/>
      <c r="C293" s="58"/>
      <c r="D293" s="76"/>
    </row>
    <row r="294" spans="1:4" ht="12.75">
      <c r="A294" s="13"/>
      <c r="C294" s="58"/>
      <c r="D294" s="76"/>
    </row>
    <row r="295" spans="1:4" ht="12.75">
      <c r="A295" s="13"/>
      <c r="C295" s="58"/>
      <c r="D295" s="76"/>
    </row>
    <row r="296" spans="1:4" ht="12.75">
      <c r="A296" s="13"/>
      <c r="C296" s="58"/>
      <c r="D296" s="76"/>
    </row>
    <row r="297" spans="1:4" ht="12.75">
      <c r="A297" s="13"/>
      <c r="C297" s="58"/>
      <c r="D297" s="76"/>
    </row>
    <row r="298" spans="1:4" ht="12.75">
      <c r="A298" s="13"/>
      <c r="C298" s="58"/>
      <c r="D298" s="76"/>
    </row>
    <row r="299" spans="1:4" ht="12.75">
      <c r="A299" s="13"/>
      <c r="C299" s="58"/>
      <c r="D299" s="76"/>
    </row>
    <row r="300" spans="1:4" ht="12.75">
      <c r="A300" s="13"/>
      <c r="C300" s="58"/>
      <c r="D300" s="76"/>
    </row>
    <row r="301" spans="1:4" ht="12.75">
      <c r="A301" s="13"/>
      <c r="C301" s="58"/>
      <c r="D301" s="76"/>
    </row>
    <row r="302" spans="1:4" ht="12.75">
      <c r="A302" s="13"/>
      <c r="C302" s="58"/>
      <c r="D302" s="76"/>
    </row>
    <row r="303" spans="1:4" ht="12.75">
      <c r="A303" s="13"/>
      <c r="C303" s="58"/>
      <c r="D303" s="76"/>
    </row>
    <row r="304" spans="1:4" ht="12.75">
      <c r="A304" s="13"/>
      <c r="C304" s="58"/>
      <c r="D304" s="76"/>
    </row>
    <row r="305" spans="1:4" ht="12.75">
      <c r="A305" s="13"/>
      <c r="C305" s="58"/>
      <c r="D305" s="76"/>
    </row>
    <row r="306" spans="1:4" ht="12.75">
      <c r="A306" s="13"/>
      <c r="C306" s="58"/>
      <c r="D306" s="76"/>
    </row>
    <row r="307" spans="1:4" ht="12.75">
      <c r="A307" s="13"/>
      <c r="C307" s="58"/>
      <c r="D307" s="76"/>
    </row>
    <row r="308" spans="1:4" ht="12.75">
      <c r="A308" s="13"/>
      <c r="C308" s="58"/>
      <c r="D308" s="76"/>
    </row>
    <row r="309" spans="1:4" ht="12.75">
      <c r="A309" s="13"/>
      <c r="C309" s="58"/>
      <c r="D309" s="76"/>
    </row>
    <row r="310" spans="1:4" ht="12.75">
      <c r="A310" s="13"/>
      <c r="C310" s="58"/>
      <c r="D310" s="76"/>
    </row>
    <row r="311" spans="1:4" ht="12.75">
      <c r="A311" s="13"/>
      <c r="C311" s="58"/>
      <c r="D311" s="76"/>
    </row>
    <row r="312" spans="1:4" ht="12.75">
      <c r="A312" s="13"/>
      <c r="C312" s="58"/>
      <c r="D312" s="76"/>
    </row>
    <row r="313" spans="1:4" ht="12.75">
      <c r="A313" s="13"/>
      <c r="C313" s="58"/>
      <c r="D313" s="76"/>
    </row>
    <row r="314" spans="1:4" ht="12.75">
      <c r="A314" s="13"/>
      <c r="C314" s="58"/>
      <c r="D314" s="76"/>
    </row>
    <row r="315" spans="1:4" ht="12.75">
      <c r="A315" s="13"/>
      <c r="C315" s="58"/>
      <c r="D315" s="76"/>
    </row>
    <row r="316" spans="1:4" ht="12.75">
      <c r="A316" s="13"/>
      <c r="C316" s="58"/>
      <c r="D316" s="76"/>
    </row>
    <row r="317" spans="1:4" ht="12.75">
      <c r="A317" s="13"/>
      <c r="C317" s="58"/>
      <c r="D317" s="76"/>
    </row>
    <row r="318" spans="1:4" ht="12.75">
      <c r="A318" s="13"/>
      <c r="C318" s="58"/>
      <c r="D318" s="76"/>
    </row>
    <row r="319" spans="1:4" ht="12.75">
      <c r="A319" s="13"/>
      <c r="C319" s="58"/>
      <c r="D319" s="76"/>
    </row>
    <row r="320" spans="1:4" ht="12.75">
      <c r="A320" s="13"/>
      <c r="C320" s="58"/>
      <c r="D320" s="76"/>
    </row>
    <row r="321" spans="1:4" ht="12.75">
      <c r="A321" s="13"/>
      <c r="C321" s="58"/>
      <c r="D321" s="76"/>
    </row>
    <row r="322" spans="1:4" ht="12.75">
      <c r="A322" s="13"/>
      <c r="C322" s="58"/>
      <c r="D322" s="76"/>
    </row>
    <row r="323" spans="1:4" ht="12.75">
      <c r="A323" s="13"/>
      <c r="C323" s="58"/>
      <c r="D323" s="76"/>
    </row>
    <row r="324" spans="1:4" ht="12.75">
      <c r="A324" s="13"/>
      <c r="C324" s="58"/>
      <c r="D324" s="76"/>
    </row>
    <row r="325" spans="1:4" ht="12.75">
      <c r="A325" s="13"/>
      <c r="C325" s="58"/>
      <c r="D325" s="76"/>
    </row>
    <row r="326" spans="1:4" s="9" customFormat="1" ht="12.75">
      <c r="A326" s="13"/>
      <c r="B326" s="13"/>
      <c r="C326" s="58"/>
      <c r="D326" s="76"/>
    </row>
    <row r="327" spans="1:4" s="9" customFormat="1" ht="12.75">
      <c r="A327" s="13"/>
      <c r="B327" s="13"/>
      <c r="C327" s="58"/>
      <c r="D327" s="76"/>
    </row>
    <row r="328" spans="1:4" s="9" customFormat="1" ht="12.75">
      <c r="A328" s="13"/>
      <c r="B328" s="13"/>
      <c r="C328" s="58"/>
      <c r="D328" s="76"/>
    </row>
    <row r="329" spans="1:4" s="9" customFormat="1" ht="12.75">
      <c r="A329" s="13"/>
      <c r="B329" s="13"/>
      <c r="C329" s="58"/>
      <c r="D329" s="76"/>
    </row>
    <row r="330" spans="1:4" s="9" customFormat="1" ht="12.75">
      <c r="A330" s="13"/>
      <c r="B330" s="13"/>
      <c r="C330" s="58"/>
      <c r="D330" s="76"/>
    </row>
    <row r="331" spans="1:4" s="9" customFormat="1" ht="12.75">
      <c r="A331" s="13"/>
      <c r="B331" s="13"/>
      <c r="C331" s="58"/>
      <c r="D331" s="76"/>
    </row>
    <row r="332" spans="1:4" s="9" customFormat="1" ht="12.75">
      <c r="A332" s="13"/>
      <c r="B332" s="13"/>
      <c r="C332" s="58"/>
      <c r="D332" s="76"/>
    </row>
    <row r="333" spans="1:4" s="9" customFormat="1" ht="12.75">
      <c r="A333" s="13"/>
      <c r="B333" s="13"/>
      <c r="C333" s="58"/>
      <c r="D333" s="76"/>
    </row>
    <row r="334" spans="1:4" s="9" customFormat="1" ht="12.75">
      <c r="A334" s="13"/>
      <c r="B334" s="13"/>
      <c r="C334" s="58"/>
      <c r="D334" s="76"/>
    </row>
    <row r="335" spans="1:4" s="9" customFormat="1" ht="12.75">
      <c r="A335" s="13"/>
      <c r="B335" s="13"/>
      <c r="C335" s="58"/>
      <c r="D335" s="76"/>
    </row>
    <row r="336" spans="1:4" s="9" customFormat="1" ht="12.75">
      <c r="A336" s="13"/>
      <c r="B336" s="13"/>
      <c r="C336" s="58"/>
      <c r="D336" s="76"/>
    </row>
    <row r="337" spans="1:4" s="9" customFormat="1" ht="12.75">
      <c r="A337" s="13"/>
      <c r="B337" s="13"/>
      <c r="C337" s="58"/>
      <c r="D337" s="76"/>
    </row>
    <row r="338" spans="1:4" s="9" customFormat="1" ht="12.75">
      <c r="A338" s="13"/>
      <c r="B338" s="13"/>
      <c r="C338" s="58"/>
      <c r="D338" s="76"/>
    </row>
    <row r="339" spans="1:4" s="9" customFormat="1" ht="12.75">
      <c r="A339" s="13"/>
      <c r="B339" s="13"/>
      <c r="C339" s="58"/>
      <c r="D339" s="76"/>
    </row>
    <row r="340" spans="1:4" s="9" customFormat="1" ht="12.75">
      <c r="A340" s="13"/>
      <c r="B340" s="13"/>
      <c r="C340" s="58"/>
      <c r="D340" s="76"/>
    </row>
    <row r="341" spans="1:4" s="9" customFormat="1" ht="12.75">
      <c r="A341" s="13"/>
      <c r="B341" s="13"/>
      <c r="C341" s="58"/>
      <c r="D341" s="76"/>
    </row>
    <row r="342" spans="1:4" s="9" customFormat="1" ht="12.75">
      <c r="A342" s="13"/>
      <c r="B342" s="13"/>
      <c r="C342" s="58"/>
      <c r="D342" s="76"/>
    </row>
    <row r="343" spans="1:4" s="9" customFormat="1" ht="12.75">
      <c r="A343" s="13"/>
      <c r="B343" s="13"/>
      <c r="C343" s="58"/>
      <c r="D343" s="76"/>
    </row>
    <row r="344" spans="1:4" s="9" customFormat="1" ht="12.75">
      <c r="A344" s="13"/>
      <c r="B344" s="13"/>
      <c r="C344" s="58"/>
      <c r="D344" s="76"/>
    </row>
    <row r="345" spans="1:4" s="9" customFormat="1" ht="12.75">
      <c r="A345" s="13"/>
      <c r="B345" s="13"/>
      <c r="C345" s="58"/>
      <c r="D345" s="76"/>
    </row>
    <row r="346" spans="1:4" s="9" customFormat="1" ht="12.75">
      <c r="A346" s="13"/>
      <c r="B346" s="13"/>
      <c r="C346" s="58"/>
      <c r="D346" s="76"/>
    </row>
    <row r="347" spans="1:4" s="9" customFormat="1" ht="12.75">
      <c r="A347" s="13"/>
      <c r="B347" s="13"/>
      <c r="C347" s="58"/>
      <c r="D347" s="76"/>
    </row>
    <row r="348" spans="1:4" s="9" customFormat="1" ht="12.75">
      <c r="A348" s="13"/>
      <c r="B348" s="13"/>
      <c r="C348" s="58"/>
      <c r="D348" s="76"/>
    </row>
    <row r="349" spans="1:4" s="9" customFormat="1" ht="12.75">
      <c r="A349" s="13"/>
      <c r="B349" s="13"/>
      <c r="C349" s="58"/>
      <c r="D349" s="76"/>
    </row>
    <row r="350" spans="1:4" s="9" customFormat="1" ht="12.75">
      <c r="A350" s="13"/>
      <c r="B350" s="13"/>
      <c r="C350" s="58"/>
      <c r="D350" s="76"/>
    </row>
    <row r="351" spans="1:4" s="9" customFormat="1" ht="12.75">
      <c r="A351" s="13"/>
      <c r="B351" s="13"/>
      <c r="C351" s="58"/>
      <c r="D351" s="76"/>
    </row>
    <row r="352" spans="1:4" s="9" customFormat="1" ht="12.75">
      <c r="A352" s="13"/>
      <c r="B352" s="13"/>
      <c r="C352" s="58"/>
      <c r="D352" s="76"/>
    </row>
    <row r="353" spans="1:4" s="9" customFormat="1" ht="12.75">
      <c r="A353" s="13"/>
      <c r="B353" s="13"/>
      <c r="C353" s="58"/>
      <c r="D353" s="76"/>
    </row>
    <row r="354" spans="1:4" s="9" customFormat="1" ht="18" customHeight="1">
      <c r="A354" s="13"/>
      <c r="B354" s="13"/>
      <c r="C354" s="58"/>
      <c r="D354" s="76"/>
    </row>
    <row r="355" spans="1:4" ht="12.75">
      <c r="A355" s="13"/>
      <c r="C355" s="58"/>
      <c r="D355" s="76"/>
    </row>
    <row r="356" spans="1:4" s="9" customFormat="1" ht="12.75">
      <c r="A356" s="13"/>
      <c r="B356" s="13"/>
      <c r="C356" s="58"/>
      <c r="D356" s="76"/>
    </row>
    <row r="357" spans="1:4" s="9" customFormat="1" ht="12.75">
      <c r="A357" s="13"/>
      <c r="B357" s="13"/>
      <c r="C357" s="58"/>
      <c r="D357" s="76"/>
    </row>
    <row r="358" spans="1:4" s="9" customFormat="1" ht="12.75">
      <c r="A358" s="13"/>
      <c r="B358" s="13"/>
      <c r="C358" s="58"/>
      <c r="D358" s="76"/>
    </row>
    <row r="359" spans="1:4" s="9" customFormat="1" ht="18" customHeight="1">
      <c r="A359" s="13"/>
      <c r="B359" s="13"/>
      <c r="C359" s="58"/>
      <c r="D359" s="76"/>
    </row>
    <row r="360" spans="1:4" ht="12.75">
      <c r="A360" s="13"/>
      <c r="C360" s="58"/>
      <c r="D360" s="76"/>
    </row>
    <row r="361" spans="1:4" ht="14.25" customHeight="1">
      <c r="A361" s="13"/>
      <c r="C361" s="58"/>
      <c r="D361" s="76"/>
    </row>
    <row r="362" spans="1:4" ht="14.25" customHeight="1">
      <c r="A362" s="13"/>
      <c r="C362" s="58"/>
      <c r="D362" s="76"/>
    </row>
    <row r="363" spans="1:4" ht="14.25" customHeight="1">
      <c r="A363" s="13"/>
      <c r="C363" s="58"/>
      <c r="D363" s="76"/>
    </row>
    <row r="364" spans="1:4" ht="12.75">
      <c r="A364" s="13"/>
      <c r="C364" s="58"/>
      <c r="D364" s="76"/>
    </row>
    <row r="365" spans="1:4" ht="14.25" customHeight="1">
      <c r="A365" s="13"/>
      <c r="C365" s="58"/>
      <c r="D365" s="76"/>
    </row>
    <row r="366" spans="1:4" ht="12.75">
      <c r="A366" s="13"/>
      <c r="C366" s="58"/>
      <c r="D366" s="76"/>
    </row>
    <row r="367" spans="1:4" ht="14.25" customHeight="1">
      <c r="A367" s="13"/>
      <c r="C367" s="58"/>
      <c r="D367" s="76"/>
    </row>
    <row r="368" spans="1:4" ht="12.75">
      <c r="A368" s="13"/>
      <c r="C368" s="58"/>
      <c r="D368" s="76"/>
    </row>
    <row r="369" spans="1:4" s="9" customFormat="1" ht="30" customHeight="1">
      <c r="A369" s="13"/>
      <c r="B369" s="13"/>
      <c r="C369" s="58"/>
      <c r="D369" s="76"/>
    </row>
    <row r="370" spans="1:4" s="9" customFormat="1" ht="12.75">
      <c r="A370" s="13"/>
      <c r="B370" s="13"/>
      <c r="C370" s="58"/>
      <c r="D370" s="76"/>
    </row>
    <row r="371" spans="1:4" s="9" customFormat="1" ht="12.75">
      <c r="A371" s="13"/>
      <c r="B371" s="13"/>
      <c r="C371" s="58"/>
      <c r="D371" s="76"/>
    </row>
    <row r="372" spans="1:4" s="9" customFormat="1" ht="12.75">
      <c r="A372" s="13"/>
      <c r="B372" s="13"/>
      <c r="C372" s="58"/>
      <c r="D372" s="76"/>
    </row>
    <row r="373" spans="1:4" s="9" customFormat="1" ht="12.75">
      <c r="A373" s="13"/>
      <c r="B373" s="13"/>
      <c r="C373" s="58"/>
      <c r="D373" s="76"/>
    </row>
    <row r="374" spans="1:4" s="9" customFormat="1" ht="12.75">
      <c r="A374" s="13"/>
      <c r="B374" s="13"/>
      <c r="C374" s="58"/>
      <c r="D374" s="76"/>
    </row>
    <row r="375" spans="1:4" s="9" customFormat="1" ht="12.75">
      <c r="A375" s="13"/>
      <c r="B375" s="13"/>
      <c r="C375" s="58"/>
      <c r="D375" s="76"/>
    </row>
    <row r="376" spans="1:4" s="9" customFormat="1" ht="12.75">
      <c r="A376" s="13"/>
      <c r="B376" s="13"/>
      <c r="C376" s="58"/>
      <c r="D376" s="76"/>
    </row>
    <row r="377" spans="1:4" s="9" customFormat="1" ht="12.75">
      <c r="A377" s="13"/>
      <c r="B377" s="13"/>
      <c r="C377" s="58"/>
      <c r="D377" s="76"/>
    </row>
    <row r="378" spans="1:4" s="9" customFormat="1" ht="12.75">
      <c r="A378" s="13"/>
      <c r="B378" s="13"/>
      <c r="C378" s="58"/>
      <c r="D378" s="76"/>
    </row>
    <row r="379" spans="1:4" s="9" customFormat="1" ht="12.75">
      <c r="A379" s="13"/>
      <c r="B379" s="13"/>
      <c r="C379" s="58"/>
      <c r="D379" s="76"/>
    </row>
    <row r="380" spans="1:4" s="9" customFormat="1" ht="12.75">
      <c r="A380" s="13"/>
      <c r="B380" s="13"/>
      <c r="C380" s="58"/>
      <c r="D380" s="76"/>
    </row>
    <row r="381" spans="1:4" s="9" customFormat="1" ht="12.75">
      <c r="A381" s="13"/>
      <c r="B381" s="13"/>
      <c r="C381" s="58"/>
      <c r="D381" s="76"/>
    </row>
    <row r="382" spans="1:4" s="9" customFormat="1" ht="12.75">
      <c r="A382" s="13"/>
      <c r="B382" s="13"/>
      <c r="C382" s="58"/>
      <c r="D382" s="76"/>
    </row>
    <row r="383" spans="1:4" s="9" customFormat="1" ht="12.75">
      <c r="A383" s="13"/>
      <c r="B383" s="13"/>
      <c r="C383" s="58"/>
      <c r="D383" s="76"/>
    </row>
    <row r="384" spans="1:4" ht="12.75">
      <c r="A384" s="13"/>
      <c r="C384" s="58"/>
      <c r="D384" s="76"/>
    </row>
    <row r="385" spans="1:4" ht="12.75">
      <c r="A385" s="13"/>
      <c r="C385" s="58"/>
      <c r="D385" s="76"/>
    </row>
    <row r="386" spans="1:4" ht="18" customHeight="1">
      <c r="A386" s="13"/>
      <c r="C386" s="58"/>
      <c r="D386" s="76"/>
    </row>
    <row r="387" spans="1:4" ht="20.25" customHeight="1">
      <c r="A387" s="13"/>
      <c r="C387" s="58"/>
      <c r="D387" s="76"/>
    </row>
    <row r="388" spans="1:4" ht="12.75">
      <c r="A388" s="13"/>
      <c r="C388" s="58"/>
      <c r="D388" s="76"/>
    </row>
    <row r="389" spans="1:4" ht="12.75">
      <c r="A389" s="13"/>
      <c r="C389" s="58"/>
      <c r="D389" s="76"/>
    </row>
    <row r="390" spans="1:4" ht="12.75">
      <c r="A390" s="13"/>
      <c r="C390" s="58"/>
      <c r="D390" s="76"/>
    </row>
    <row r="391" spans="1:4" ht="12.75">
      <c r="A391" s="13"/>
      <c r="C391" s="58"/>
      <c r="D391" s="76"/>
    </row>
    <row r="392" spans="1:4" ht="12.75">
      <c r="A392" s="13"/>
      <c r="C392" s="58"/>
      <c r="D392" s="76"/>
    </row>
    <row r="393" spans="1:4" ht="12.75">
      <c r="A393" s="13"/>
      <c r="C393" s="58"/>
      <c r="D393" s="76"/>
    </row>
    <row r="394" spans="1:4" ht="12.75">
      <c r="A394" s="13"/>
      <c r="C394" s="58"/>
      <c r="D394" s="76"/>
    </row>
    <row r="395" spans="1:4" ht="12.75">
      <c r="A395" s="13"/>
      <c r="C395" s="58"/>
      <c r="D395" s="76"/>
    </row>
    <row r="396" spans="1:4" ht="12.75">
      <c r="A396" s="13"/>
      <c r="C396" s="58"/>
      <c r="D396" s="76"/>
    </row>
    <row r="397" spans="1:4" ht="12.75">
      <c r="A397" s="13"/>
      <c r="C397" s="58"/>
      <c r="D397" s="76"/>
    </row>
    <row r="398" spans="1:4" ht="12.75">
      <c r="A398" s="13"/>
      <c r="C398" s="58"/>
      <c r="D398" s="76"/>
    </row>
    <row r="399" spans="1:4" ht="12.75">
      <c r="A399" s="13"/>
      <c r="C399" s="58"/>
      <c r="D399" s="76"/>
    </row>
    <row r="400" spans="1:4" ht="12.75">
      <c r="A400" s="13"/>
      <c r="C400" s="58"/>
      <c r="D400" s="76"/>
    </row>
    <row r="401" spans="1:4" ht="12.75">
      <c r="A401" s="13"/>
      <c r="C401" s="58"/>
      <c r="D401" s="76"/>
    </row>
    <row r="402" spans="1:4" ht="12.75">
      <c r="A402" s="13"/>
      <c r="C402" s="58"/>
      <c r="D402" s="76"/>
    </row>
    <row r="403" spans="1:4" ht="12.75">
      <c r="A403" s="13"/>
      <c r="C403" s="58"/>
      <c r="D403" s="76"/>
    </row>
    <row r="404" spans="1:4" ht="12.75">
      <c r="A404" s="13"/>
      <c r="C404" s="58"/>
      <c r="D404" s="76"/>
    </row>
    <row r="405" spans="1:4" ht="12.75">
      <c r="A405" s="13"/>
      <c r="C405" s="58"/>
      <c r="D405" s="76"/>
    </row>
    <row r="406" spans="1:4" ht="12.75">
      <c r="A406" s="13"/>
      <c r="C406" s="58"/>
      <c r="D406" s="76"/>
    </row>
    <row r="407" spans="1:4" ht="12.75">
      <c r="A407" s="13"/>
      <c r="C407" s="58"/>
      <c r="D407" s="76"/>
    </row>
    <row r="408" spans="1:4" ht="12.75">
      <c r="A408" s="13"/>
      <c r="C408" s="58"/>
      <c r="D408" s="76"/>
    </row>
    <row r="409" spans="1:4" ht="12.75">
      <c r="A409" s="13"/>
      <c r="C409" s="58"/>
      <c r="D409" s="76"/>
    </row>
    <row r="410" spans="1:4" ht="12.75">
      <c r="A410" s="13"/>
      <c r="C410" s="58"/>
      <c r="D410" s="76"/>
    </row>
    <row r="411" spans="1:4" ht="12.75">
      <c r="A411" s="13"/>
      <c r="C411" s="58"/>
      <c r="D411" s="76"/>
    </row>
    <row r="412" spans="1:4" ht="12.75">
      <c r="A412" s="13"/>
      <c r="C412" s="58"/>
      <c r="D412" s="76"/>
    </row>
    <row r="413" spans="1:4" ht="12.75">
      <c r="A413" s="13"/>
      <c r="C413" s="58"/>
      <c r="D413" s="76"/>
    </row>
    <row r="414" spans="1:4" ht="12.75">
      <c r="A414" s="13"/>
      <c r="C414" s="58"/>
      <c r="D414" s="76"/>
    </row>
    <row r="415" spans="1:4" ht="12.75">
      <c r="A415" s="13"/>
      <c r="C415" s="58"/>
      <c r="D415" s="76"/>
    </row>
    <row r="416" spans="1:4" ht="12.75">
      <c r="A416" s="13"/>
      <c r="C416" s="58"/>
      <c r="D416" s="76"/>
    </row>
    <row r="417" spans="1:4" ht="12.75">
      <c r="A417" s="13"/>
      <c r="C417" s="58"/>
      <c r="D417" s="76"/>
    </row>
    <row r="418" spans="1:4" ht="12.75">
      <c r="A418" s="13"/>
      <c r="C418" s="58"/>
      <c r="D418" s="76"/>
    </row>
    <row r="419" spans="1:4" ht="12.75">
      <c r="A419" s="13"/>
      <c r="C419" s="58"/>
      <c r="D419" s="76"/>
    </row>
    <row r="420" spans="1:4" ht="12.75">
      <c r="A420" s="13"/>
      <c r="C420" s="58"/>
      <c r="D420" s="76"/>
    </row>
    <row r="421" spans="1:4" ht="12.75">
      <c r="A421" s="13"/>
      <c r="C421" s="58"/>
      <c r="D421" s="76"/>
    </row>
    <row r="422" spans="1:4" ht="12.75">
      <c r="A422" s="13"/>
      <c r="C422" s="58"/>
      <c r="D422" s="76"/>
    </row>
    <row r="423" spans="1:4" ht="12.75">
      <c r="A423" s="13"/>
      <c r="C423" s="58"/>
      <c r="D423" s="76"/>
    </row>
    <row r="424" spans="1:4" ht="12.75">
      <c r="A424" s="13"/>
      <c r="C424" s="58"/>
      <c r="D424" s="76"/>
    </row>
    <row r="425" spans="1:4" ht="12.75">
      <c r="A425" s="13"/>
      <c r="C425" s="58"/>
      <c r="D425" s="76"/>
    </row>
    <row r="426" spans="1:4" ht="12.75">
      <c r="A426" s="13"/>
      <c r="C426" s="58"/>
      <c r="D426" s="76"/>
    </row>
    <row r="427" spans="1:4" ht="12.75">
      <c r="A427" s="13"/>
      <c r="C427" s="58"/>
      <c r="D427" s="76"/>
    </row>
    <row r="428" spans="1:4" ht="12.75">
      <c r="A428" s="13"/>
      <c r="C428" s="58"/>
      <c r="D428" s="76"/>
    </row>
    <row r="429" spans="1:4" ht="12.75">
      <c r="A429" s="13"/>
      <c r="C429" s="58"/>
      <c r="D429" s="76"/>
    </row>
    <row r="430" spans="1:4" ht="12.75">
      <c r="A430" s="13"/>
      <c r="C430" s="58"/>
      <c r="D430" s="76"/>
    </row>
    <row r="431" spans="1:4" ht="12.75">
      <c r="A431" s="13"/>
      <c r="C431" s="58"/>
      <c r="D431" s="76"/>
    </row>
    <row r="432" spans="1:4" ht="12.75">
      <c r="A432" s="13"/>
      <c r="C432" s="58"/>
      <c r="D432" s="76"/>
    </row>
    <row r="433" spans="1:4" ht="12.75">
      <c r="A433" s="13"/>
      <c r="C433" s="58"/>
      <c r="D433" s="76"/>
    </row>
    <row r="434" spans="1:4" ht="12.75">
      <c r="A434" s="13"/>
      <c r="C434" s="58"/>
      <c r="D434" s="76"/>
    </row>
    <row r="435" spans="1:4" ht="12.75">
      <c r="A435" s="13"/>
      <c r="C435" s="58"/>
      <c r="D435" s="76"/>
    </row>
    <row r="436" spans="1:4" ht="12.75">
      <c r="A436" s="13"/>
      <c r="C436" s="58"/>
      <c r="D436" s="76"/>
    </row>
    <row r="437" spans="1:4" ht="12.75">
      <c r="A437" s="13"/>
      <c r="C437" s="58"/>
      <c r="D437" s="76"/>
    </row>
    <row r="438" spans="1:4" ht="12.75">
      <c r="A438" s="13"/>
      <c r="C438" s="58"/>
      <c r="D438" s="76"/>
    </row>
    <row r="439" spans="1:4" ht="12.75">
      <c r="A439" s="13"/>
      <c r="C439" s="58"/>
      <c r="D439" s="76"/>
    </row>
    <row r="440" spans="1:4" ht="12.75">
      <c r="A440" s="13"/>
      <c r="C440" s="58"/>
      <c r="D440" s="76"/>
    </row>
    <row r="441" spans="1:4" ht="12.75">
      <c r="A441" s="13"/>
      <c r="C441" s="58"/>
      <c r="D441" s="76"/>
    </row>
    <row r="442" spans="1:4" ht="12.75">
      <c r="A442" s="13"/>
      <c r="C442" s="58"/>
      <c r="D442" s="76"/>
    </row>
    <row r="443" spans="1:4" ht="12.75">
      <c r="A443" s="13"/>
      <c r="C443" s="58"/>
      <c r="D443" s="76"/>
    </row>
    <row r="444" spans="1:4" ht="12.75">
      <c r="A444" s="13"/>
      <c r="C444" s="58"/>
      <c r="D444" s="76"/>
    </row>
    <row r="445" spans="1:4" ht="12.75">
      <c r="A445" s="13"/>
      <c r="C445" s="58"/>
      <c r="D445" s="76"/>
    </row>
    <row r="446" spans="1:4" ht="12.75">
      <c r="A446" s="13"/>
      <c r="C446" s="58"/>
      <c r="D446" s="76"/>
    </row>
    <row r="447" spans="1:4" ht="12.75">
      <c r="A447" s="13"/>
      <c r="C447" s="58"/>
      <c r="D447" s="76"/>
    </row>
    <row r="448" spans="1:4" ht="12.75">
      <c r="A448" s="13"/>
      <c r="C448" s="58"/>
      <c r="D448" s="76"/>
    </row>
    <row r="449" spans="1:4" ht="12.75">
      <c r="A449" s="13"/>
      <c r="C449" s="58"/>
      <c r="D449" s="76"/>
    </row>
    <row r="450" spans="1:4" ht="12.75">
      <c r="A450" s="13"/>
      <c r="C450" s="58"/>
      <c r="D450" s="76"/>
    </row>
    <row r="451" spans="1:4" ht="12.75">
      <c r="A451" s="13"/>
      <c r="C451" s="58"/>
      <c r="D451" s="76"/>
    </row>
    <row r="452" spans="1:4" ht="12.75">
      <c r="A452" s="13"/>
      <c r="C452" s="58"/>
      <c r="D452" s="76"/>
    </row>
    <row r="453" spans="1:4" ht="12.75">
      <c r="A453" s="13"/>
      <c r="C453" s="58"/>
      <c r="D453" s="76"/>
    </row>
    <row r="454" spans="1:4" ht="12.75">
      <c r="A454" s="13"/>
      <c r="C454" s="58"/>
      <c r="D454" s="76"/>
    </row>
    <row r="455" spans="1:4" ht="12.75">
      <c r="A455" s="13"/>
      <c r="C455" s="58"/>
      <c r="D455" s="76"/>
    </row>
    <row r="456" spans="1:4" ht="12.75">
      <c r="A456" s="13"/>
      <c r="C456" s="58"/>
      <c r="D456" s="76"/>
    </row>
    <row r="457" spans="1:4" ht="12.75">
      <c r="A457" s="13"/>
      <c r="C457" s="58"/>
      <c r="D457" s="76"/>
    </row>
    <row r="458" spans="1:4" ht="12.75">
      <c r="A458" s="13"/>
      <c r="C458" s="58"/>
      <c r="D458" s="76"/>
    </row>
    <row r="459" spans="1:4" ht="12.75">
      <c r="A459" s="13"/>
      <c r="C459" s="58"/>
      <c r="D459" s="76"/>
    </row>
    <row r="460" spans="1:4" ht="12.75">
      <c r="A460" s="13"/>
      <c r="C460" s="58"/>
      <c r="D460" s="76"/>
    </row>
    <row r="461" spans="1:4" ht="12.75">
      <c r="A461" s="13"/>
      <c r="C461" s="58"/>
      <c r="D461" s="76"/>
    </row>
    <row r="462" spans="1:4" ht="12.75">
      <c r="A462" s="13"/>
      <c r="C462" s="58"/>
      <c r="D462" s="76"/>
    </row>
    <row r="463" spans="1:4" ht="12.75">
      <c r="A463" s="13"/>
      <c r="C463" s="58"/>
      <c r="D463" s="76"/>
    </row>
    <row r="464" spans="1:4" ht="12.75">
      <c r="A464" s="13"/>
      <c r="C464" s="58"/>
      <c r="D464" s="76"/>
    </row>
    <row r="465" spans="1:4" ht="12.75">
      <c r="A465" s="13"/>
      <c r="C465" s="58"/>
      <c r="D465" s="76"/>
    </row>
    <row r="466" spans="1:4" ht="12.75">
      <c r="A466" s="13"/>
      <c r="C466" s="58"/>
      <c r="D466" s="76"/>
    </row>
    <row r="467" spans="1:4" ht="12.75">
      <c r="A467" s="13"/>
      <c r="C467" s="58"/>
      <c r="D467" s="76"/>
    </row>
    <row r="468" spans="1:4" ht="12.75">
      <c r="A468" s="13"/>
      <c r="C468" s="58"/>
      <c r="D468" s="76"/>
    </row>
    <row r="469" spans="1:4" ht="12.75">
      <c r="A469" s="13"/>
      <c r="C469" s="58"/>
      <c r="D469" s="76"/>
    </row>
    <row r="470" spans="1:4" ht="12.75">
      <c r="A470" s="13"/>
      <c r="C470" s="58"/>
      <c r="D470" s="76"/>
    </row>
    <row r="471" spans="1:4" ht="12.75">
      <c r="A471" s="13"/>
      <c r="C471" s="58"/>
      <c r="D471" s="76"/>
    </row>
    <row r="472" spans="1:4" ht="12.75">
      <c r="A472" s="13"/>
      <c r="C472" s="58"/>
      <c r="D472" s="76"/>
    </row>
    <row r="473" spans="1:4" ht="12.75">
      <c r="A473" s="13"/>
      <c r="C473" s="58"/>
      <c r="D473" s="76"/>
    </row>
    <row r="474" spans="1:4" ht="12.75">
      <c r="A474" s="13"/>
      <c r="C474" s="58"/>
      <c r="D474" s="76"/>
    </row>
    <row r="475" spans="1:4" ht="12.75">
      <c r="A475" s="13"/>
      <c r="C475" s="58"/>
      <c r="D475" s="76"/>
    </row>
    <row r="476" spans="1:4" ht="12.75">
      <c r="A476" s="13"/>
      <c r="C476" s="58"/>
      <c r="D476" s="76"/>
    </row>
    <row r="477" spans="1:4" ht="12.75">
      <c r="A477" s="13"/>
      <c r="C477" s="58"/>
      <c r="D477" s="76"/>
    </row>
    <row r="478" spans="1:4" ht="12.75">
      <c r="A478" s="13"/>
      <c r="C478" s="58"/>
      <c r="D478" s="76"/>
    </row>
    <row r="479" spans="1:4" ht="12.75">
      <c r="A479" s="13"/>
      <c r="C479" s="58"/>
      <c r="D479" s="76"/>
    </row>
    <row r="480" spans="1:4" ht="12.75">
      <c r="A480" s="13"/>
      <c r="C480" s="58"/>
      <c r="D480" s="76"/>
    </row>
    <row r="481" spans="1:4" ht="12.75">
      <c r="A481" s="13"/>
      <c r="C481" s="58"/>
      <c r="D481" s="76"/>
    </row>
    <row r="482" spans="1:4" ht="12.75">
      <c r="A482" s="13"/>
      <c r="C482" s="58"/>
      <c r="D482" s="76"/>
    </row>
    <row r="483" spans="1:4" ht="12.75">
      <c r="A483" s="13"/>
      <c r="C483" s="58"/>
      <c r="D483" s="76"/>
    </row>
    <row r="484" spans="1:4" ht="12.75">
      <c r="A484" s="13"/>
      <c r="C484" s="58"/>
      <c r="D484" s="76"/>
    </row>
    <row r="485" spans="1:4" ht="12.75">
      <c r="A485" s="13"/>
      <c r="C485" s="58"/>
      <c r="D485" s="76"/>
    </row>
    <row r="486" spans="1:4" ht="12.75">
      <c r="A486" s="13"/>
      <c r="C486" s="58"/>
      <c r="D486" s="76"/>
    </row>
    <row r="487" spans="1:4" ht="12.75">
      <c r="A487" s="13"/>
      <c r="C487" s="58"/>
      <c r="D487" s="76"/>
    </row>
    <row r="488" spans="1:4" ht="12.75">
      <c r="A488" s="13"/>
      <c r="C488" s="58"/>
      <c r="D488" s="76"/>
    </row>
    <row r="489" spans="1:4" ht="12.75">
      <c r="A489" s="13"/>
      <c r="C489" s="58"/>
      <c r="D489" s="76"/>
    </row>
    <row r="490" spans="1:4" ht="12.75">
      <c r="A490" s="13"/>
      <c r="C490" s="58"/>
      <c r="D490" s="76"/>
    </row>
    <row r="491" spans="1:4" ht="12.75">
      <c r="A491" s="13"/>
      <c r="C491" s="58"/>
      <c r="D491" s="76"/>
    </row>
    <row r="492" spans="1:4" ht="12.75">
      <c r="A492" s="13"/>
      <c r="C492" s="58"/>
      <c r="D492" s="76"/>
    </row>
    <row r="493" spans="1:4" ht="12.75">
      <c r="A493" s="13"/>
      <c r="C493" s="58"/>
      <c r="D493" s="76"/>
    </row>
    <row r="494" spans="1:4" ht="12.75">
      <c r="A494" s="13"/>
      <c r="C494" s="58"/>
      <c r="D494" s="76"/>
    </row>
    <row r="495" spans="1:4" ht="12.75">
      <c r="A495" s="13"/>
      <c r="C495" s="58"/>
      <c r="D495" s="76"/>
    </row>
    <row r="496" spans="1:4" ht="12.75">
      <c r="A496" s="13"/>
      <c r="C496" s="58"/>
      <c r="D496" s="76"/>
    </row>
    <row r="497" spans="1:4" ht="12.75">
      <c r="A497" s="13"/>
      <c r="C497" s="58"/>
      <c r="D497" s="76"/>
    </row>
    <row r="498" spans="1:4" ht="12.75">
      <c r="A498" s="13"/>
      <c r="C498" s="58"/>
      <c r="D498" s="76"/>
    </row>
    <row r="499" spans="1:4" ht="12.75">
      <c r="A499" s="13"/>
      <c r="C499" s="58"/>
      <c r="D499" s="76"/>
    </row>
    <row r="500" spans="1:4" ht="12.75">
      <c r="A500" s="13"/>
      <c r="C500" s="58"/>
      <c r="D500" s="76"/>
    </row>
    <row r="501" spans="1:4" ht="12.75">
      <c r="A501" s="13"/>
      <c r="C501" s="58"/>
      <c r="D501" s="76"/>
    </row>
    <row r="502" spans="1:4" ht="12.75">
      <c r="A502" s="13"/>
      <c r="C502" s="58"/>
      <c r="D502" s="76"/>
    </row>
    <row r="503" spans="1:4" ht="12.75">
      <c r="A503" s="13"/>
      <c r="C503" s="58"/>
      <c r="D503" s="76"/>
    </row>
    <row r="504" spans="1:4" ht="12.75">
      <c r="A504" s="13"/>
      <c r="C504" s="58"/>
      <c r="D504" s="76"/>
    </row>
    <row r="505" spans="1:4" ht="12.75">
      <c r="A505" s="13"/>
      <c r="C505" s="58"/>
      <c r="D505" s="76"/>
    </row>
    <row r="506" spans="1:4" ht="12.75">
      <c r="A506" s="13"/>
      <c r="C506" s="58"/>
      <c r="D506" s="76"/>
    </row>
    <row r="507" spans="1:4" ht="12.75">
      <c r="A507" s="13"/>
      <c r="C507" s="58"/>
      <c r="D507" s="76"/>
    </row>
    <row r="508" spans="1:4" ht="12.75">
      <c r="A508" s="13"/>
      <c r="C508" s="58"/>
      <c r="D508" s="76"/>
    </row>
    <row r="509" spans="1:4" ht="12.75">
      <c r="A509" s="13"/>
      <c r="C509" s="58"/>
      <c r="D509" s="76"/>
    </row>
    <row r="510" spans="1:4" ht="12.75">
      <c r="A510" s="13"/>
      <c r="C510" s="58"/>
      <c r="D510" s="76"/>
    </row>
    <row r="511" spans="1:4" ht="12.75">
      <c r="A511" s="13"/>
      <c r="C511" s="58"/>
      <c r="D511" s="76"/>
    </row>
    <row r="512" spans="1:4" ht="12.75">
      <c r="A512" s="13"/>
      <c r="C512" s="58"/>
      <c r="D512" s="76"/>
    </row>
    <row r="513" spans="1:4" ht="12.75">
      <c r="A513" s="13"/>
      <c r="C513" s="58"/>
      <c r="D513" s="76"/>
    </row>
    <row r="514" spans="1:4" ht="12.75">
      <c r="A514" s="13"/>
      <c r="C514" s="58"/>
      <c r="D514" s="76"/>
    </row>
    <row r="515" spans="1:4" ht="12.75">
      <c r="A515" s="13"/>
      <c r="C515" s="58"/>
      <c r="D515" s="76"/>
    </row>
    <row r="516" spans="1:4" ht="12.75">
      <c r="A516" s="13"/>
      <c r="C516" s="58"/>
      <c r="D516" s="76"/>
    </row>
    <row r="517" spans="1:4" ht="12.75">
      <c r="A517" s="13"/>
      <c r="C517" s="58"/>
      <c r="D517" s="76"/>
    </row>
    <row r="518" spans="1:4" ht="12.75">
      <c r="A518" s="13"/>
      <c r="C518" s="58"/>
      <c r="D518" s="76"/>
    </row>
    <row r="519" spans="1:4" ht="12.75">
      <c r="A519" s="13"/>
      <c r="C519" s="58"/>
      <c r="D519" s="76"/>
    </row>
    <row r="520" spans="1:4" ht="12.75">
      <c r="A520" s="13"/>
      <c r="C520" s="58"/>
      <c r="D520" s="76"/>
    </row>
    <row r="521" spans="1:4" ht="12.75">
      <c r="A521" s="13"/>
      <c r="C521" s="58"/>
      <c r="D521" s="76"/>
    </row>
    <row r="522" spans="1:4" ht="12.75">
      <c r="A522" s="13"/>
      <c r="C522" s="58"/>
      <c r="D522" s="76"/>
    </row>
    <row r="523" spans="1:4" ht="12.75">
      <c r="A523" s="13"/>
      <c r="C523" s="58"/>
      <c r="D523" s="76"/>
    </row>
    <row r="524" spans="1:4" ht="12.75">
      <c r="A524" s="13"/>
      <c r="C524" s="58"/>
      <c r="D524" s="76"/>
    </row>
    <row r="525" spans="1:4" ht="12.75">
      <c r="A525" s="13"/>
      <c r="C525" s="58"/>
      <c r="D525" s="76"/>
    </row>
    <row r="526" spans="1:4" ht="12.75">
      <c r="A526" s="13"/>
      <c r="C526" s="58"/>
      <c r="D526" s="76"/>
    </row>
    <row r="527" spans="1:4" ht="12.75">
      <c r="A527" s="13"/>
      <c r="C527" s="58"/>
      <c r="D527" s="76"/>
    </row>
    <row r="528" spans="1:4" ht="12.75">
      <c r="A528" s="13"/>
      <c r="C528" s="58"/>
      <c r="D528" s="76"/>
    </row>
    <row r="529" spans="1:4" ht="12.75">
      <c r="A529" s="13"/>
      <c r="C529" s="58"/>
      <c r="D529" s="76"/>
    </row>
    <row r="530" spans="1:4" ht="12.75">
      <c r="A530" s="13"/>
      <c r="C530" s="58"/>
      <c r="D530" s="76"/>
    </row>
    <row r="531" spans="1:4" ht="12.75">
      <c r="A531" s="13"/>
      <c r="C531" s="58"/>
      <c r="D531" s="76"/>
    </row>
    <row r="532" spans="1:4" ht="12.75">
      <c r="A532" s="13"/>
      <c r="C532" s="58"/>
      <c r="D532" s="76"/>
    </row>
    <row r="533" spans="1:4" ht="12.75">
      <c r="A533" s="13"/>
      <c r="C533" s="58"/>
      <c r="D533" s="76"/>
    </row>
    <row r="534" spans="1:4" ht="12.75">
      <c r="A534" s="13"/>
      <c r="C534" s="58"/>
      <c r="D534" s="76"/>
    </row>
    <row r="535" spans="1:4" ht="12.75">
      <c r="A535" s="13"/>
      <c r="C535" s="58"/>
      <c r="D535" s="76"/>
    </row>
    <row r="536" spans="1:4" ht="12.75">
      <c r="A536" s="13"/>
      <c r="C536" s="58"/>
      <c r="D536" s="76"/>
    </row>
    <row r="537" spans="1:4" ht="12.75">
      <c r="A537" s="13"/>
      <c r="C537" s="58"/>
      <c r="D537" s="76"/>
    </row>
    <row r="538" spans="1:4" ht="12.75">
      <c r="A538" s="13"/>
      <c r="C538" s="58"/>
      <c r="D538" s="76"/>
    </row>
    <row r="539" spans="1:4" ht="12.75">
      <c r="A539" s="13"/>
      <c r="C539" s="58"/>
      <c r="D539" s="76"/>
    </row>
    <row r="540" spans="1:4" ht="12.75">
      <c r="A540" s="13"/>
      <c r="C540" s="58"/>
      <c r="D540" s="76"/>
    </row>
    <row r="541" spans="1:4" ht="12.75">
      <c r="A541" s="13"/>
      <c r="C541" s="58"/>
      <c r="D541" s="76"/>
    </row>
    <row r="542" spans="1:4" ht="12.75">
      <c r="A542" s="13"/>
      <c r="C542" s="58"/>
      <c r="D542" s="76"/>
    </row>
    <row r="543" spans="1:4" ht="12.75">
      <c r="A543" s="13"/>
      <c r="C543" s="58"/>
      <c r="D543" s="76"/>
    </row>
    <row r="544" spans="1:4" ht="12.75">
      <c r="A544" s="13"/>
      <c r="C544" s="58"/>
      <c r="D544" s="76"/>
    </row>
    <row r="545" spans="1:4" ht="12.75">
      <c r="A545" s="13"/>
      <c r="C545" s="58"/>
      <c r="D545" s="76"/>
    </row>
    <row r="546" spans="1:4" ht="12.75">
      <c r="A546" s="13"/>
      <c r="C546" s="58"/>
      <c r="D546" s="76"/>
    </row>
    <row r="547" spans="1:4" ht="12.75">
      <c r="A547" s="13"/>
      <c r="C547" s="58"/>
      <c r="D547" s="76"/>
    </row>
    <row r="548" spans="1:4" ht="12.75">
      <c r="A548" s="13"/>
      <c r="C548" s="58"/>
      <c r="D548" s="76"/>
    </row>
    <row r="549" spans="1:4" ht="12.75">
      <c r="A549" s="13"/>
      <c r="C549" s="58"/>
      <c r="D549" s="76"/>
    </row>
    <row r="550" spans="1:4" ht="12.75">
      <c r="A550" s="13"/>
      <c r="C550" s="58"/>
      <c r="D550" s="76"/>
    </row>
    <row r="551" spans="1:4" ht="12.75">
      <c r="A551" s="13"/>
      <c r="C551" s="58"/>
      <c r="D551" s="76"/>
    </row>
    <row r="552" spans="1:4" ht="12.75">
      <c r="A552" s="13"/>
      <c r="C552" s="58"/>
      <c r="D552" s="76"/>
    </row>
    <row r="553" spans="1:4" ht="12.75">
      <c r="A553" s="13"/>
      <c r="C553" s="58"/>
      <c r="D553" s="76"/>
    </row>
    <row r="554" spans="1:4" ht="12.75">
      <c r="A554" s="13"/>
      <c r="C554" s="58"/>
      <c r="D554" s="76"/>
    </row>
    <row r="555" spans="1:4" ht="12.75">
      <c r="A555" s="13"/>
      <c r="C555" s="58"/>
      <c r="D555" s="76"/>
    </row>
    <row r="556" spans="1:4" ht="12.75">
      <c r="A556" s="13"/>
      <c r="C556" s="58"/>
      <c r="D556" s="76"/>
    </row>
    <row r="557" spans="1:4" ht="12.75">
      <c r="A557" s="13"/>
      <c r="C557" s="58"/>
      <c r="D557" s="76"/>
    </row>
    <row r="558" spans="1:4" ht="12.75">
      <c r="A558" s="13"/>
      <c r="C558" s="58"/>
      <c r="D558" s="76"/>
    </row>
    <row r="559" spans="1:4" ht="12.75">
      <c r="A559" s="13"/>
      <c r="C559" s="58"/>
      <c r="D559" s="76"/>
    </row>
    <row r="560" spans="1:4" ht="12.75">
      <c r="A560" s="13"/>
      <c r="C560" s="58"/>
      <c r="D560" s="76"/>
    </row>
    <row r="561" spans="1:4" ht="12.75">
      <c r="A561" s="13"/>
      <c r="C561" s="58"/>
      <c r="D561" s="76"/>
    </row>
    <row r="562" spans="1:4" ht="12.75">
      <c r="A562" s="13"/>
      <c r="C562" s="58"/>
      <c r="D562" s="76"/>
    </row>
    <row r="563" spans="1:4" ht="12.75">
      <c r="A563" s="13"/>
      <c r="C563" s="58"/>
      <c r="D563" s="76"/>
    </row>
    <row r="564" spans="1:4" ht="12.75">
      <c r="A564" s="13"/>
      <c r="C564" s="58"/>
      <c r="D564" s="76"/>
    </row>
    <row r="565" spans="1:4" ht="12.75">
      <c r="A565" s="13"/>
      <c r="C565" s="58"/>
      <c r="D565" s="76"/>
    </row>
    <row r="566" spans="1:4" ht="12.75">
      <c r="A566" s="13"/>
      <c r="C566" s="58"/>
      <c r="D566" s="76"/>
    </row>
    <row r="567" spans="1:4" ht="12.75">
      <c r="A567" s="13"/>
      <c r="C567" s="58"/>
      <c r="D567" s="76"/>
    </row>
    <row r="568" spans="1:4" ht="12.75">
      <c r="A568" s="13"/>
      <c r="C568" s="58"/>
      <c r="D568" s="76"/>
    </row>
    <row r="569" spans="1:4" ht="12.75">
      <c r="A569" s="13"/>
      <c r="C569" s="58"/>
      <c r="D569" s="76"/>
    </row>
    <row r="570" spans="1:4" ht="12.75">
      <c r="A570" s="13"/>
      <c r="C570" s="58"/>
      <c r="D570" s="76"/>
    </row>
    <row r="571" spans="1:4" ht="12.75">
      <c r="A571" s="13"/>
      <c r="C571" s="58"/>
      <c r="D571" s="76"/>
    </row>
    <row r="572" spans="1:4" ht="12.75">
      <c r="A572" s="13"/>
      <c r="C572" s="58"/>
      <c r="D572" s="76"/>
    </row>
    <row r="573" spans="1:4" ht="12.75">
      <c r="A573" s="13"/>
      <c r="C573" s="58"/>
      <c r="D573" s="76"/>
    </row>
    <row r="574" spans="1:4" ht="12.75">
      <c r="A574" s="13"/>
      <c r="C574" s="58"/>
      <c r="D574" s="76"/>
    </row>
    <row r="575" spans="1:4" ht="12.75">
      <c r="A575" s="13"/>
      <c r="C575" s="58"/>
      <c r="D575" s="76"/>
    </row>
    <row r="576" spans="1:4" ht="12.75">
      <c r="A576" s="13"/>
      <c r="C576" s="58"/>
      <c r="D576" s="76"/>
    </row>
    <row r="577" spans="1:4" ht="12.75">
      <c r="A577" s="13"/>
      <c r="C577" s="58"/>
      <c r="D577" s="76"/>
    </row>
    <row r="578" spans="1:4" ht="12.75">
      <c r="A578" s="13"/>
      <c r="C578" s="58"/>
      <c r="D578" s="76"/>
    </row>
    <row r="579" spans="1:4" ht="12.75">
      <c r="A579" s="13"/>
      <c r="C579" s="58"/>
      <c r="D579" s="76"/>
    </row>
    <row r="580" spans="1:4" ht="12.75">
      <c r="A580" s="13"/>
      <c r="C580" s="58"/>
      <c r="D580" s="76"/>
    </row>
    <row r="581" spans="1:4" ht="12.75">
      <c r="A581" s="13"/>
      <c r="C581" s="58"/>
      <c r="D581" s="76"/>
    </row>
    <row r="582" spans="1:4" ht="12.75">
      <c r="A582" s="13"/>
      <c r="C582" s="58"/>
      <c r="D582" s="76"/>
    </row>
    <row r="583" spans="1:4" ht="12.75">
      <c r="A583" s="13"/>
      <c r="C583" s="58"/>
      <c r="D583" s="76"/>
    </row>
    <row r="584" spans="1:4" ht="12.75">
      <c r="A584" s="13"/>
      <c r="C584" s="58"/>
      <c r="D584" s="76"/>
    </row>
    <row r="585" spans="1:4" ht="12.75">
      <c r="A585" s="13"/>
      <c r="C585" s="58"/>
      <c r="D585" s="76"/>
    </row>
    <row r="586" spans="1:4" ht="12.75">
      <c r="A586" s="13"/>
      <c r="C586" s="58"/>
      <c r="D586" s="76"/>
    </row>
    <row r="587" spans="1:4" ht="12.75">
      <c r="A587" s="13"/>
      <c r="C587" s="58"/>
      <c r="D587" s="76"/>
    </row>
    <row r="588" spans="1:4" ht="12.75">
      <c r="A588" s="13"/>
      <c r="C588" s="58"/>
      <c r="D588" s="76"/>
    </row>
    <row r="589" spans="1:4" ht="12.75">
      <c r="A589" s="13"/>
      <c r="C589" s="58"/>
      <c r="D589" s="76"/>
    </row>
    <row r="590" spans="1:4" ht="12.75">
      <c r="A590" s="13"/>
      <c r="C590" s="58"/>
      <c r="D590" s="76"/>
    </row>
    <row r="591" spans="1:4" ht="12.75">
      <c r="A591" s="13"/>
      <c r="C591" s="58"/>
      <c r="D591" s="76"/>
    </row>
    <row r="592" spans="1:4" ht="12.75">
      <c r="A592" s="13"/>
      <c r="C592" s="58"/>
      <c r="D592" s="76"/>
    </row>
    <row r="593" spans="1:4" ht="12.75">
      <c r="A593" s="13"/>
      <c r="C593" s="58"/>
      <c r="D593" s="76"/>
    </row>
    <row r="594" spans="1:4" ht="12.75">
      <c r="A594" s="13"/>
      <c r="C594" s="58"/>
      <c r="D594" s="76"/>
    </row>
    <row r="595" spans="1:4" ht="12.75">
      <c r="A595" s="13"/>
      <c r="C595" s="58"/>
      <c r="D595" s="76"/>
    </row>
    <row r="596" spans="1:4" ht="12.75">
      <c r="A596" s="13"/>
      <c r="C596" s="58"/>
      <c r="D596" s="76"/>
    </row>
    <row r="597" spans="1:4" ht="12.75">
      <c r="A597" s="13"/>
      <c r="C597" s="58"/>
      <c r="D597" s="76"/>
    </row>
    <row r="598" spans="1:4" ht="12.75">
      <c r="A598" s="13"/>
      <c r="C598" s="58"/>
      <c r="D598" s="76"/>
    </row>
    <row r="599" spans="1:4" ht="12.75">
      <c r="A599" s="13"/>
      <c r="C599" s="58"/>
      <c r="D599" s="76"/>
    </row>
    <row r="600" spans="1:4" ht="12.75">
      <c r="A600" s="13"/>
      <c r="C600" s="58"/>
      <c r="D600" s="76"/>
    </row>
    <row r="601" spans="1:4" ht="12.75">
      <c r="A601" s="13"/>
      <c r="C601" s="58"/>
      <c r="D601" s="76"/>
    </row>
    <row r="602" spans="1:4" ht="12.75">
      <c r="A602" s="13"/>
      <c r="C602" s="58"/>
      <c r="D602" s="76"/>
    </row>
    <row r="603" spans="1:4" ht="12.75">
      <c r="A603" s="13"/>
      <c r="C603" s="58"/>
      <c r="D603" s="76"/>
    </row>
    <row r="604" spans="1:4" ht="12.75">
      <c r="A604" s="13"/>
      <c r="C604" s="58"/>
      <c r="D604" s="76"/>
    </row>
    <row r="605" spans="1:4" ht="12.75">
      <c r="A605" s="13"/>
      <c r="C605" s="58"/>
      <c r="D605" s="76"/>
    </row>
    <row r="606" spans="1:4" ht="12.75">
      <c r="A606" s="13"/>
      <c r="C606" s="58"/>
      <c r="D606" s="76"/>
    </row>
    <row r="607" spans="1:4" ht="12.75">
      <c r="A607" s="13"/>
      <c r="C607" s="58"/>
      <c r="D607" s="76"/>
    </row>
    <row r="608" spans="1:4" ht="12.75">
      <c r="A608" s="13"/>
      <c r="C608" s="58"/>
      <c r="D608" s="76"/>
    </row>
    <row r="609" spans="1:4" ht="12.75">
      <c r="A609" s="13"/>
      <c r="C609" s="58"/>
      <c r="D609" s="76"/>
    </row>
    <row r="610" spans="1:4" ht="12.75">
      <c r="A610" s="13"/>
      <c r="C610" s="58"/>
      <c r="D610" s="76"/>
    </row>
    <row r="611" spans="1:4" ht="12.75">
      <c r="A611" s="13"/>
      <c r="C611" s="58"/>
      <c r="D611" s="76"/>
    </row>
    <row r="612" spans="1:4" ht="12.75">
      <c r="A612" s="13"/>
      <c r="C612" s="58"/>
      <c r="D612" s="76"/>
    </row>
    <row r="613" spans="1:4" ht="12.75">
      <c r="A613" s="13"/>
      <c r="C613" s="58"/>
      <c r="D613" s="76"/>
    </row>
    <row r="614" spans="1:4" ht="12.75">
      <c r="A614" s="13"/>
      <c r="C614" s="58"/>
      <c r="D614" s="76"/>
    </row>
    <row r="615" spans="1:4" ht="12.75">
      <c r="A615" s="13"/>
      <c r="C615" s="58"/>
      <c r="D615" s="76"/>
    </row>
    <row r="616" spans="1:4" ht="12.75">
      <c r="A616" s="13"/>
      <c r="C616" s="58"/>
      <c r="D616" s="76"/>
    </row>
    <row r="617" spans="1:4" ht="12.75">
      <c r="A617" s="13"/>
      <c r="C617" s="58"/>
      <c r="D617" s="76"/>
    </row>
    <row r="618" spans="1:4" ht="12.75">
      <c r="A618" s="13"/>
      <c r="C618" s="58"/>
      <c r="D618" s="76"/>
    </row>
    <row r="619" spans="1:4" ht="12.75">
      <c r="A619" s="13"/>
      <c r="C619" s="58"/>
      <c r="D619" s="76"/>
    </row>
    <row r="620" spans="1:4" ht="12.75">
      <c r="A620" s="13"/>
      <c r="C620" s="58"/>
      <c r="D620" s="76"/>
    </row>
    <row r="621" spans="1:4" ht="12.75">
      <c r="A621" s="13"/>
      <c r="C621" s="58"/>
      <c r="D621" s="76"/>
    </row>
    <row r="622" spans="1:4" ht="12.75">
      <c r="A622" s="13"/>
      <c r="C622" s="58"/>
      <c r="D622" s="76"/>
    </row>
    <row r="623" spans="1:4" ht="12.75">
      <c r="A623" s="13"/>
      <c r="C623" s="58"/>
      <c r="D623" s="76"/>
    </row>
    <row r="624" spans="1:4" ht="12.75">
      <c r="A624" s="13"/>
      <c r="C624" s="58"/>
      <c r="D624" s="76"/>
    </row>
    <row r="625" spans="1:4" ht="12.75">
      <c r="A625" s="13"/>
      <c r="C625" s="58"/>
      <c r="D625" s="76"/>
    </row>
    <row r="626" spans="1:4" ht="12.75">
      <c r="A626" s="13"/>
      <c r="C626" s="58"/>
      <c r="D626" s="76"/>
    </row>
    <row r="627" spans="1:4" ht="12.75">
      <c r="A627" s="13"/>
      <c r="C627" s="58"/>
      <c r="D627" s="76"/>
    </row>
    <row r="628" spans="1:4" ht="12.75">
      <c r="A628" s="13"/>
      <c r="C628" s="58"/>
      <c r="D628" s="76"/>
    </row>
    <row r="629" spans="1:4" ht="12.75">
      <c r="A629" s="13"/>
      <c r="C629" s="58"/>
      <c r="D629" s="76"/>
    </row>
    <row r="630" spans="1:4" ht="12.75">
      <c r="A630" s="13"/>
      <c r="C630" s="58"/>
      <c r="D630" s="76"/>
    </row>
    <row r="631" spans="1:4" ht="12.75">
      <c r="A631" s="13"/>
      <c r="C631" s="58"/>
      <c r="D631" s="76"/>
    </row>
    <row r="632" spans="1:4" ht="12.75">
      <c r="A632" s="13"/>
      <c r="C632" s="58"/>
      <c r="D632" s="76"/>
    </row>
    <row r="633" spans="1:4" ht="12.75">
      <c r="A633" s="13"/>
      <c r="C633" s="58"/>
      <c r="D633" s="76"/>
    </row>
    <row r="634" spans="1:4" ht="12.75">
      <c r="A634" s="13"/>
      <c r="C634" s="58"/>
      <c r="D634" s="76"/>
    </row>
    <row r="635" spans="1:4" ht="12.75">
      <c r="A635" s="13"/>
      <c r="C635" s="58"/>
      <c r="D635" s="76"/>
    </row>
    <row r="636" spans="1:4" ht="12.75">
      <c r="A636" s="13"/>
      <c r="C636" s="58"/>
      <c r="D636" s="76"/>
    </row>
    <row r="637" spans="1:4" ht="12.75">
      <c r="A637" s="13"/>
      <c r="C637" s="58"/>
      <c r="D637" s="76"/>
    </row>
    <row r="638" spans="1:4" ht="12.75">
      <c r="A638" s="13"/>
      <c r="C638" s="58"/>
      <c r="D638" s="76"/>
    </row>
    <row r="639" spans="1:4" ht="12.75">
      <c r="A639" s="13"/>
      <c r="C639" s="58"/>
      <c r="D639" s="76"/>
    </row>
    <row r="640" spans="1:4" ht="12.75">
      <c r="A640" s="13"/>
      <c r="C640" s="58"/>
      <c r="D640" s="76"/>
    </row>
    <row r="641" spans="1:4" ht="12.75">
      <c r="A641" s="13"/>
      <c r="C641" s="58"/>
      <c r="D641" s="76"/>
    </row>
    <row r="642" spans="1:4" ht="12.75">
      <c r="A642" s="13"/>
      <c r="C642" s="58"/>
      <c r="D642" s="76"/>
    </row>
    <row r="643" spans="1:4" ht="12.75">
      <c r="A643" s="13"/>
      <c r="C643" s="58"/>
      <c r="D643" s="76"/>
    </row>
    <row r="644" spans="1:4" ht="12.75">
      <c r="A644" s="13"/>
      <c r="C644" s="58"/>
      <c r="D644" s="76"/>
    </row>
    <row r="645" spans="1:4" ht="12.75">
      <c r="A645" s="13"/>
      <c r="C645" s="58"/>
      <c r="D645" s="76"/>
    </row>
    <row r="646" spans="1:4" ht="12.75">
      <c r="A646" s="13"/>
      <c r="C646" s="58"/>
      <c r="D646" s="76"/>
    </row>
    <row r="647" spans="1:4" ht="12.75">
      <c r="A647" s="13"/>
      <c r="C647" s="58"/>
      <c r="D647" s="76"/>
    </row>
    <row r="648" spans="1:4" ht="12.75">
      <c r="A648" s="13"/>
      <c r="C648" s="58"/>
      <c r="D648" s="76"/>
    </row>
    <row r="649" spans="1:4" ht="12.75">
      <c r="A649" s="13"/>
      <c r="C649" s="58"/>
      <c r="D649" s="76"/>
    </row>
    <row r="650" spans="1:4" ht="12.75">
      <c r="A650" s="13"/>
      <c r="C650" s="58"/>
      <c r="D650" s="76"/>
    </row>
    <row r="651" spans="1:4" ht="12.75">
      <c r="A651" s="13"/>
      <c r="C651" s="58"/>
      <c r="D651" s="76"/>
    </row>
    <row r="652" spans="1:4" ht="12.75">
      <c r="A652" s="13"/>
      <c r="C652" s="58"/>
      <c r="D652" s="76"/>
    </row>
    <row r="653" spans="1:4" ht="12.75">
      <c r="A653" s="13"/>
      <c r="C653" s="58"/>
      <c r="D653" s="76"/>
    </row>
    <row r="654" spans="1:4" ht="12.75">
      <c r="A654" s="13"/>
      <c r="C654" s="58"/>
      <c r="D654" s="76"/>
    </row>
    <row r="655" spans="1:4" ht="12.75">
      <c r="A655" s="13"/>
      <c r="C655" s="58"/>
      <c r="D655" s="76"/>
    </row>
    <row r="656" spans="1:4" ht="12.75">
      <c r="A656" s="13"/>
      <c r="C656" s="58"/>
      <c r="D656" s="76"/>
    </row>
    <row r="657" spans="1:4" ht="12.75">
      <c r="A657" s="13"/>
      <c r="C657" s="58"/>
      <c r="D657" s="76"/>
    </row>
    <row r="658" spans="1:4" ht="12.75">
      <c r="A658" s="13"/>
      <c r="C658" s="58"/>
      <c r="D658" s="76"/>
    </row>
    <row r="659" spans="1:4" ht="12.75">
      <c r="A659" s="13"/>
      <c r="C659" s="58"/>
      <c r="D659" s="76"/>
    </row>
    <row r="660" spans="1:4" ht="12.75">
      <c r="A660" s="13"/>
      <c r="C660" s="58"/>
      <c r="D660" s="76"/>
    </row>
    <row r="661" spans="1:4" ht="12.75">
      <c r="A661" s="13"/>
      <c r="C661" s="58"/>
      <c r="D661" s="76"/>
    </row>
    <row r="662" spans="1:4" ht="12.75">
      <c r="A662" s="13"/>
      <c r="C662" s="58"/>
      <c r="D662" s="76"/>
    </row>
    <row r="663" spans="1:4" ht="12.75">
      <c r="A663" s="13"/>
      <c r="C663" s="58"/>
      <c r="D663" s="76"/>
    </row>
    <row r="664" spans="1:4" ht="12.75">
      <c r="A664" s="13"/>
      <c r="C664" s="58"/>
      <c r="D664" s="76"/>
    </row>
    <row r="665" spans="1:4" ht="12.75">
      <c r="A665" s="13"/>
      <c r="C665" s="58"/>
      <c r="D665" s="76"/>
    </row>
    <row r="666" spans="1:4" ht="12.75">
      <c r="A666" s="13"/>
      <c r="C666" s="58"/>
      <c r="D666" s="76"/>
    </row>
    <row r="667" spans="1:4" ht="12.75">
      <c r="A667" s="13"/>
      <c r="C667" s="58"/>
      <c r="D667" s="76"/>
    </row>
    <row r="668" spans="1:4" ht="12.75">
      <c r="A668" s="13"/>
      <c r="C668" s="58"/>
      <c r="D668" s="76"/>
    </row>
    <row r="669" spans="1:4" ht="12.75">
      <c r="A669" s="13"/>
      <c r="C669" s="58"/>
      <c r="D669" s="76"/>
    </row>
    <row r="670" spans="1:4" ht="12.75">
      <c r="A670" s="13"/>
      <c r="C670" s="58"/>
      <c r="D670" s="76"/>
    </row>
    <row r="671" spans="1:4" ht="12.75">
      <c r="A671" s="13"/>
      <c r="C671" s="58"/>
      <c r="D671" s="76"/>
    </row>
    <row r="672" spans="1:4" ht="12.75">
      <c r="A672" s="13"/>
      <c r="C672" s="58"/>
      <c r="D672" s="76"/>
    </row>
    <row r="673" spans="1:4" ht="12.75">
      <c r="A673" s="13"/>
      <c r="C673" s="58"/>
      <c r="D673" s="76"/>
    </row>
    <row r="674" spans="1:4" ht="12.75">
      <c r="A674" s="13"/>
      <c r="C674" s="58"/>
      <c r="D674" s="76"/>
    </row>
    <row r="675" spans="1:4" ht="12.75">
      <c r="A675" s="13"/>
      <c r="C675" s="58"/>
      <c r="D675" s="76"/>
    </row>
    <row r="676" spans="1:4" ht="12.75">
      <c r="A676" s="13"/>
      <c r="C676" s="58"/>
      <c r="D676" s="76"/>
    </row>
    <row r="677" spans="1:4" ht="12.75">
      <c r="A677" s="13"/>
      <c r="C677" s="58"/>
      <c r="D677" s="76"/>
    </row>
    <row r="678" spans="1:4" ht="12.75">
      <c r="A678" s="13"/>
      <c r="C678" s="58"/>
      <c r="D678" s="76"/>
    </row>
    <row r="679" spans="1:4" ht="12.75">
      <c r="A679" s="13"/>
      <c r="C679" s="58"/>
      <c r="D679" s="76"/>
    </row>
    <row r="680" spans="1:4" ht="12.75">
      <c r="A680" s="13"/>
      <c r="C680" s="58"/>
      <c r="D680" s="76"/>
    </row>
    <row r="681" spans="1:4" ht="12.75">
      <c r="A681" s="13"/>
      <c r="C681" s="58"/>
      <c r="D681" s="76"/>
    </row>
    <row r="682" spans="1:4" ht="12.75">
      <c r="A682" s="13"/>
      <c r="C682" s="58"/>
      <c r="D682" s="76"/>
    </row>
    <row r="683" spans="1:4" ht="12.75">
      <c r="A683" s="13"/>
      <c r="C683" s="58"/>
      <c r="D683" s="76"/>
    </row>
    <row r="684" spans="1:4" ht="12.75">
      <c r="A684" s="13"/>
      <c r="C684" s="58"/>
      <c r="D684" s="76"/>
    </row>
    <row r="685" spans="1:4" ht="12.75">
      <c r="A685" s="13"/>
      <c r="C685" s="58"/>
      <c r="D685" s="76"/>
    </row>
    <row r="686" spans="1:4" ht="12.75">
      <c r="A686" s="13"/>
      <c r="C686" s="58"/>
      <c r="D686" s="76"/>
    </row>
    <row r="687" spans="1:4" ht="12.75">
      <c r="A687" s="13"/>
      <c r="C687" s="58"/>
      <c r="D687" s="76"/>
    </row>
    <row r="688" spans="1:4" ht="12.75">
      <c r="A688" s="13"/>
      <c r="C688" s="58"/>
      <c r="D688" s="76"/>
    </row>
    <row r="689" spans="1:4" ht="12.75">
      <c r="A689" s="13"/>
      <c r="C689" s="58"/>
      <c r="D689" s="76"/>
    </row>
    <row r="690" spans="1:4" ht="12.75">
      <c r="A690" s="13"/>
      <c r="C690" s="58"/>
      <c r="D690" s="76"/>
    </row>
    <row r="691" spans="1:4" ht="12.75">
      <c r="A691" s="13"/>
      <c r="C691" s="58"/>
      <c r="D691" s="76"/>
    </row>
    <row r="692" spans="1:4" ht="12.75">
      <c r="A692" s="13"/>
      <c r="C692" s="58"/>
      <c r="D692" s="76"/>
    </row>
    <row r="693" spans="1:4" ht="12.75">
      <c r="A693" s="13"/>
      <c r="C693" s="58"/>
      <c r="D693" s="76"/>
    </row>
    <row r="694" spans="1:4" ht="12.75">
      <c r="A694" s="13"/>
      <c r="C694" s="58"/>
      <c r="D694" s="76"/>
    </row>
    <row r="695" spans="1:4" ht="12.75">
      <c r="A695" s="13"/>
      <c r="C695" s="58"/>
      <c r="D695" s="76"/>
    </row>
    <row r="696" spans="1:4" ht="12.75">
      <c r="A696" s="13"/>
      <c r="C696" s="58"/>
      <c r="D696" s="76"/>
    </row>
    <row r="697" spans="1:4" ht="12.75">
      <c r="A697" s="13"/>
      <c r="C697" s="58"/>
      <c r="D697" s="76"/>
    </row>
    <row r="698" spans="1:4" ht="12.75">
      <c r="A698" s="13"/>
      <c r="C698" s="58"/>
      <c r="D698" s="76"/>
    </row>
    <row r="699" spans="1:4" ht="12.75">
      <c r="A699" s="13"/>
      <c r="C699" s="58"/>
      <c r="D699" s="76"/>
    </row>
    <row r="700" spans="1:4" ht="12.75">
      <c r="A700" s="13"/>
      <c r="C700" s="58"/>
      <c r="D700" s="76"/>
    </row>
    <row r="701" spans="1:4" ht="12.75">
      <c r="A701" s="13"/>
      <c r="C701" s="58"/>
      <c r="D701" s="76"/>
    </row>
    <row r="702" spans="1:4" ht="12.75">
      <c r="A702" s="13"/>
      <c r="C702" s="58"/>
      <c r="D702" s="76"/>
    </row>
    <row r="703" spans="1:4" ht="12.75">
      <c r="A703" s="13"/>
      <c r="C703" s="58"/>
      <c r="D703" s="76"/>
    </row>
    <row r="704" spans="1:4" ht="12.75">
      <c r="A704" s="13"/>
      <c r="C704" s="58"/>
      <c r="D704" s="76"/>
    </row>
    <row r="705" spans="1:4" ht="12.75">
      <c r="A705" s="13"/>
      <c r="C705" s="58"/>
      <c r="D705" s="76"/>
    </row>
    <row r="706" spans="1:4" ht="12.75">
      <c r="A706" s="13"/>
      <c r="C706" s="58"/>
      <c r="D706" s="76"/>
    </row>
    <row r="707" spans="1:4" ht="12.75">
      <c r="A707" s="13"/>
      <c r="C707" s="58"/>
      <c r="D707" s="76"/>
    </row>
    <row r="708" spans="1:4" ht="12.75">
      <c r="A708" s="13"/>
      <c r="C708" s="58"/>
      <c r="D708" s="76"/>
    </row>
    <row r="709" spans="1:4" ht="12.75">
      <c r="A709" s="13"/>
      <c r="C709" s="58"/>
      <c r="D709" s="76"/>
    </row>
    <row r="710" spans="1:4" ht="12.75">
      <c r="A710" s="13"/>
      <c r="C710" s="58"/>
      <c r="D710" s="76"/>
    </row>
    <row r="711" spans="1:4" ht="12.75">
      <c r="A711" s="13"/>
      <c r="C711" s="58"/>
      <c r="D711" s="76"/>
    </row>
    <row r="712" spans="1:4" ht="12.75">
      <c r="A712" s="13"/>
      <c r="C712" s="58"/>
      <c r="D712" s="76"/>
    </row>
    <row r="713" spans="1:4" ht="12.75">
      <c r="A713" s="13"/>
      <c r="C713" s="58"/>
      <c r="D713" s="76"/>
    </row>
    <row r="714" spans="1:4" ht="12.75">
      <c r="A714" s="13"/>
      <c r="C714" s="58"/>
      <c r="D714" s="76"/>
    </row>
    <row r="715" spans="1:4" ht="12.75">
      <c r="A715" s="13"/>
      <c r="C715" s="58"/>
      <c r="D715" s="76"/>
    </row>
    <row r="716" spans="1:4" ht="12.75">
      <c r="A716" s="13"/>
      <c r="C716" s="58"/>
      <c r="D716" s="76"/>
    </row>
    <row r="717" spans="1:4" ht="12.75">
      <c r="A717" s="13"/>
      <c r="C717" s="58"/>
      <c r="D717" s="76"/>
    </row>
    <row r="718" spans="1:4" ht="12.75">
      <c r="A718" s="13"/>
      <c r="C718" s="58"/>
      <c r="D718" s="76"/>
    </row>
    <row r="719" spans="1:4" ht="12.75">
      <c r="A719" s="13"/>
      <c r="C719" s="58"/>
      <c r="D719" s="76"/>
    </row>
    <row r="720" spans="1:4" ht="12.75">
      <c r="A720" s="13"/>
      <c r="C720" s="58"/>
      <c r="D720" s="76"/>
    </row>
    <row r="721" spans="1:4" ht="12.75">
      <c r="A721" s="13"/>
      <c r="C721" s="58"/>
      <c r="D721" s="76"/>
    </row>
    <row r="722" spans="1:4" ht="12.75">
      <c r="A722" s="13"/>
      <c r="C722" s="58"/>
      <c r="D722" s="76"/>
    </row>
    <row r="723" spans="1:4" ht="12.75">
      <c r="A723" s="13"/>
      <c r="C723" s="58"/>
      <c r="D723" s="76"/>
    </row>
    <row r="724" spans="1:4" ht="12.75">
      <c r="A724" s="13"/>
      <c r="C724" s="58"/>
      <c r="D724" s="76"/>
    </row>
    <row r="725" spans="1:4" ht="12.75">
      <c r="A725" s="13"/>
      <c r="C725" s="58"/>
      <c r="D725" s="76"/>
    </row>
    <row r="726" spans="1:4" ht="12.75">
      <c r="A726" s="13"/>
      <c r="C726" s="58"/>
      <c r="D726" s="76"/>
    </row>
    <row r="727" spans="1:4" ht="12.75">
      <c r="A727" s="13"/>
      <c r="C727" s="58"/>
      <c r="D727" s="76"/>
    </row>
    <row r="728" spans="1:4" ht="12.75">
      <c r="A728" s="13"/>
      <c r="C728" s="58"/>
      <c r="D728" s="76"/>
    </row>
    <row r="729" spans="1:4" ht="12.75">
      <c r="A729" s="13"/>
      <c r="C729" s="58"/>
      <c r="D729" s="76"/>
    </row>
    <row r="730" spans="1:4" ht="12.75">
      <c r="A730" s="13"/>
      <c r="C730" s="58"/>
      <c r="D730" s="76"/>
    </row>
    <row r="731" spans="1:4" ht="12.75">
      <c r="A731" s="13"/>
      <c r="C731" s="58"/>
      <c r="D731" s="76"/>
    </row>
  </sheetData>
  <sheetProtection/>
  <mergeCells count="14">
    <mergeCell ref="A4:D4"/>
    <mergeCell ref="A50:D50"/>
    <mergeCell ref="A171:D171"/>
    <mergeCell ref="A180:D180"/>
    <mergeCell ref="A5:D5"/>
    <mergeCell ref="A29:D29"/>
    <mergeCell ref="A138:D138"/>
    <mergeCell ref="A51:D51"/>
    <mergeCell ref="A181:D181"/>
    <mergeCell ref="A179:C179"/>
    <mergeCell ref="A170:D170"/>
    <mergeCell ref="A215:D215"/>
    <mergeCell ref="A216:D216"/>
    <mergeCell ref="A207:D20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51" r:id="rId1"/>
  <headerFooter alignWithMargins="0">
    <oddFooter>&amp;CStrona &amp;P z &amp;N</oddFooter>
  </headerFooter>
  <rowBreaks count="1" manualBreakCount="1">
    <brk id="2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2" zoomScaleNormal="85" zoomScaleSheetLayoutView="82" zoomScalePageLayoutView="0" workbookViewId="0" topLeftCell="A1">
      <selection activeCell="B11" sqref="B11:C13"/>
    </sheetView>
  </sheetViews>
  <sheetFormatPr defaultColWidth="9.140625" defaultRowHeight="12.75"/>
  <cols>
    <col min="1" max="1" width="5.8515625" style="20" customWidth="1"/>
    <col min="2" max="2" width="48.140625" style="0" customWidth="1"/>
    <col min="3" max="3" width="22.8515625" style="40" customWidth="1"/>
    <col min="4" max="4" width="20.00390625" style="17" customWidth="1"/>
    <col min="5" max="5" width="33.57421875" style="0" customWidth="1"/>
  </cols>
  <sheetData>
    <row r="1" spans="1:4" ht="16.5">
      <c r="A1" s="12" t="s">
        <v>38</v>
      </c>
      <c r="B1" s="5"/>
      <c r="D1" s="18"/>
    </row>
    <row r="2" spans="2:4" ht="12" customHeight="1">
      <c r="B2" s="5"/>
      <c r="D2" s="64"/>
    </row>
    <row r="3" spans="1:5" ht="25.5">
      <c r="A3" s="29" t="s">
        <v>9</v>
      </c>
      <c r="B3" s="29" t="s">
        <v>7</v>
      </c>
      <c r="C3" s="31" t="s">
        <v>15</v>
      </c>
      <c r="D3" s="31" t="s">
        <v>6</v>
      </c>
      <c r="E3" s="60"/>
    </row>
    <row r="4" spans="1:5" ht="26.25" customHeight="1">
      <c r="A4" s="63">
        <v>1</v>
      </c>
      <c r="B4" s="59" t="s">
        <v>63</v>
      </c>
      <c r="C4" s="65">
        <f>1557842.67+469699.17</f>
        <v>2027541.8399999999</v>
      </c>
      <c r="D4" s="87"/>
      <c r="E4" s="61"/>
    </row>
    <row r="5" spans="1:5" ht="38.25">
      <c r="A5" s="63">
        <v>2</v>
      </c>
      <c r="B5" s="59" t="s">
        <v>64</v>
      </c>
      <c r="C5" s="65">
        <v>697805.82</v>
      </c>
      <c r="D5" s="88">
        <v>572776.64</v>
      </c>
      <c r="E5" s="61"/>
    </row>
    <row r="6" spans="1:5" ht="26.25" customHeight="1">
      <c r="A6" s="63">
        <v>3</v>
      </c>
      <c r="B6" s="59" t="s">
        <v>65</v>
      </c>
      <c r="C6" s="66">
        <f>8285.54+179684.79</f>
        <v>187970.33000000002</v>
      </c>
      <c r="D6" s="88"/>
      <c r="E6" s="61"/>
    </row>
    <row r="7" spans="1:5" ht="26.25" customHeight="1">
      <c r="A7" s="63">
        <v>4</v>
      </c>
      <c r="B7" s="59" t="s">
        <v>66</v>
      </c>
      <c r="C7" s="66">
        <v>132699.9</v>
      </c>
      <c r="D7" s="87"/>
      <c r="E7" s="61"/>
    </row>
    <row r="8" spans="1:5" ht="51">
      <c r="A8" s="63">
        <v>5</v>
      </c>
      <c r="B8" s="59" t="s">
        <v>333</v>
      </c>
      <c r="C8" s="81">
        <v>2406661.77</v>
      </c>
      <c r="D8" s="82">
        <v>364800.39</v>
      </c>
      <c r="E8" s="61"/>
    </row>
    <row r="9" spans="1:5" ht="18" customHeight="1">
      <c r="A9" s="32"/>
      <c r="B9" s="33" t="s">
        <v>8</v>
      </c>
      <c r="C9" s="67">
        <f>SUM(C4:C8)</f>
        <v>5452679.66</v>
      </c>
      <c r="D9" s="86">
        <f>SUM(D4:D8)</f>
        <v>937577.03</v>
      </c>
      <c r="E9" s="35"/>
    </row>
    <row r="10" spans="2:4" ht="12.75">
      <c r="B10" s="4"/>
      <c r="C10" s="41"/>
      <c r="D10" s="19"/>
    </row>
    <row r="11" spans="2:4" ht="12.75">
      <c r="B11" s="26"/>
      <c r="C11" s="41"/>
      <c r="D11" s="19"/>
    </row>
    <row r="12" spans="2:4" ht="12.75">
      <c r="B12" s="4"/>
      <c r="C12" s="41"/>
      <c r="D12" s="19"/>
    </row>
    <row r="13" spans="2:4" ht="12.75">
      <c r="B13" s="4"/>
      <c r="C13" s="41"/>
      <c r="D13" s="19"/>
    </row>
    <row r="14" spans="2:4" ht="12.75">
      <c r="B14" s="54"/>
      <c r="C14" s="41"/>
      <c r="D14" s="19"/>
    </row>
    <row r="15" spans="2:4" ht="12.75">
      <c r="B15" s="9"/>
      <c r="C15" s="41"/>
      <c r="D15" s="19"/>
    </row>
    <row r="16" spans="2:4" ht="12.75">
      <c r="B16" s="9"/>
      <c r="C16" s="41"/>
      <c r="D16" s="19"/>
    </row>
    <row r="17" spans="2:4" ht="12.75">
      <c r="B17" s="4"/>
      <c r="C17" s="41"/>
      <c r="D17" s="19"/>
    </row>
    <row r="18" spans="2:4" ht="12.75">
      <c r="B18" s="10"/>
      <c r="C18" s="41"/>
      <c r="D18" s="19"/>
    </row>
    <row r="19" spans="2:4" ht="12.75">
      <c r="B19" s="4"/>
      <c r="C19" s="41"/>
      <c r="D19" s="19"/>
    </row>
    <row r="24" ht="12.75">
      <c r="B24" s="6" t="s">
        <v>36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75" zoomScaleNormal="85" zoomScaleSheetLayoutView="75" zoomScalePageLayoutView="0" workbookViewId="0" topLeftCell="B1">
      <selection activeCell="B3" sqref="B3"/>
    </sheetView>
  </sheetViews>
  <sheetFormatPr defaultColWidth="9.140625" defaultRowHeight="12.75"/>
  <cols>
    <col min="1" max="1" width="5.00390625" style="39" customWidth="1"/>
    <col min="2" max="2" width="53.8515625" style="6" bestFit="1" customWidth="1"/>
    <col min="3" max="3" width="28.28125" style="6" customWidth="1"/>
    <col min="4" max="4" width="25.8515625" style="6" customWidth="1"/>
    <col min="5" max="5" width="13.421875" style="39" customWidth="1"/>
    <col min="6" max="6" width="26.8515625" style="6" customWidth="1"/>
    <col min="7" max="7" width="19.00390625" style="90" customWidth="1"/>
    <col min="8" max="8" width="32.28125" style="6" customWidth="1"/>
    <col min="9" max="9" width="15.140625" style="42" customWidth="1"/>
    <col min="10" max="10" width="35.8515625" style="6" customWidth="1"/>
    <col min="11" max="16384" width="9.140625" style="6" customWidth="1"/>
  </cols>
  <sheetData>
    <row r="1" spans="1:9" ht="12.75">
      <c r="A1" s="426" t="s">
        <v>105</v>
      </c>
      <c r="B1" s="426"/>
      <c r="C1" s="426"/>
      <c r="D1" s="426"/>
      <c r="I1" s="43"/>
    </row>
    <row r="2" spans="1:9" ht="13.5" thickBot="1">
      <c r="A2" s="44"/>
      <c r="B2" s="12"/>
      <c r="I2" s="43"/>
    </row>
    <row r="3" spans="1:10" ht="87.75" customHeight="1">
      <c r="A3" s="95" t="s">
        <v>1</v>
      </c>
      <c r="B3" s="96" t="s">
        <v>16</v>
      </c>
      <c r="C3" s="97" t="s">
        <v>17</v>
      </c>
      <c r="D3" s="97" t="s">
        <v>18</v>
      </c>
      <c r="E3" s="97" t="s">
        <v>11</v>
      </c>
      <c r="F3" s="97" t="s">
        <v>19</v>
      </c>
      <c r="G3" s="97" t="s">
        <v>20</v>
      </c>
      <c r="H3" s="97" t="s">
        <v>21</v>
      </c>
      <c r="I3" s="97" t="s">
        <v>22</v>
      </c>
      <c r="J3" s="98" t="s">
        <v>23</v>
      </c>
    </row>
    <row r="4" spans="1:10" ht="12" customHeight="1">
      <c r="A4" s="424" t="s">
        <v>72</v>
      </c>
      <c r="B4" s="418"/>
      <c r="C4" s="418"/>
      <c r="D4" s="418"/>
      <c r="E4" s="418"/>
      <c r="F4" s="418"/>
      <c r="G4" s="418"/>
      <c r="H4" s="418"/>
      <c r="I4" s="418"/>
      <c r="J4" s="425"/>
    </row>
    <row r="5" spans="1:10" s="39" customFormat="1" ht="12.75" customHeight="1">
      <c r="A5" s="155"/>
      <c r="B5" s="156" t="s">
        <v>341</v>
      </c>
      <c r="C5" s="157"/>
      <c r="D5" s="157"/>
      <c r="E5" s="158"/>
      <c r="F5" s="157"/>
      <c r="G5" s="157"/>
      <c r="H5" s="157"/>
      <c r="I5" s="159"/>
      <c r="J5" s="157"/>
    </row>
    <row r="6" spans="1:10" s="39" customFormat="1" ht="84">
      <c r="A6" s="160" t="s">
        <v>28</v>
      </c>
      <c r="B6" s="161" t="s">
        <v>342</v>
      </c>
      <c r="C6" s="162" t="s">
        <v>343</v>
      </c>
      <c r="D6" s="163" t="s">
        <v>344</v>
      </c>
      <c r="E6" s="164" t="s">
        <v>345</v>
      </c>
      <c r="F6" s="165" t="s">
        <v>346</v>
      </c>
      <c r="G6" s="163">
        <v>57941.49</v>
      </c>
      <c r="H6" s="166" t="s">
        <v>347</v>
      </c>
      <c r="I6" s="167" t="s">
        <v>95</v>
      </c>
      <c r="J6" s="165" t="s">
        <v>348</v>
      </c>
    </row>
    <row r="7" spans="1:10" s="39" customFormat="1" ht="72">
      <c r="A7" s="160" t="s">
        <v>29</v>
      </c>
      <c r="B7" s="161" t="s">
        <v>349</v>
      </c>
      <c r="C7" s="162" t="s">
        <v>343</v>
      </c>
      <c r="D7" s="163" t="s">
        <v>350</v>
      </c>
      <c r="E7" s="164" t="s">
        <v>351</v>
      </c>
      <c r="F7" s="165" t="s">
        <v>352</v>
      </c>
      <c r="G7" s="163">
        <v>16162.04</v>
      </c>
      <c r="H7" s="166" t="s">
        <v>353</v>
      </c>
      <c r="I7" s="168" t="s">
        <v>95</v>
      </c>
      <c r="J7" s="165" t="s">
        <v>348</v>
      </c>
    </row>
    <row r="8" spans="1:10" s="39" customFormat="1" ht="12.75" customHeight="1">
      <c r="A8" s="160" t="s">
        <v>30</v>
      </c>
      <c r="B8" s="169" t="s">
        <v>354</v>
      </c>
      <c r="C8" s="170"/>
      <c r="D8" s="170" t="s">
        <v>355</v>
      </c>
      <c r="E8" s="171" t="s">
        <v>356</v>
      </c>
      <c r="F8" s="170"/>
      <c r="G8" s="170">
        <v>2760.24</v>
      </c>
      <c r="H8" s="172"/>
      <c r="I8" s="172"/>
      <c r="J8" s="173" t="s">
        <v>357</v>
      </c>
    </row>
    <row r="9" spans="1:10" s="39" customFormat="1" ht="12.75" customHeight="1">
      <c r="A9" s="160" t="s">
        <v>33</v>
      </c>
      <c r="B9" s="161" t="s">
        <v>1221</v>
      </c>
      <c r="C9" s="174"/>
      <c r="D9" s="163" t="s">
        <v>358</v>
      </c>
      <c r="E9" s="164" t="s">
        <v>359</v>
      </c>
      <c r="F9" s="165" t="s">
        <v>360</v>
      </c>
      <c r="G9" s="163">
        <v>23500</v>
      </c>
      <c r="H9" s="165" t="s">
        <v>361</v>
      </c>
      <c r="I9" s="175" t="s">
        <v>95</v>
      </c>
      <c r="J9" s="165" t="s">
        <v>348</v>
      </c>
    </row>
    <row r="10" spans="1:10" s="39" customFormat="1" ht="12.75" customHeight="1">
      <c r="A10" s="160" t="s">
        <v>52</v>
      </c>
      <c r="B10" s="176" t="s">
        <v>362</v>
      </c>
      <c r="C10" s="177"/>
      <c r="D10" s="178" t="s">
        <v>363</v>
      </c>
      <c r="E10" s="179">
        <v>2002</v>
      </c>
      <c r="F10" s="180"/>
      <c r="G10" s="181">
        <v>5040.98</v>
      </c>
      <c r="H10" s="165"/>
      <c r="I10" s="175"/>
      <c r="J10" s="165" t="s">
        <v>348</v>
      </c>
    </row>
    <row r="11" spans="1:10" s="39" customFormat="1" ht="12.75" customHeight="1">
      <c r="A11" s="160" t="s">
        <v>107</v>
      </c>
      <c r="B11" s="176" t="s">
        <v>364</v>
      </c>
      <c r="C11" s="182"/>
      <c r="D11" s="178"/>
      <c r="E11" s="179">
        <v>2018</v>
      </c>
      <c r="F11" s="180"/>
      <c r="G11" s="181">
        <v>22610</v>
      </c>
      <c r="H11" s="165" t="s">
        <v>361</v>
      </c>
      <c r="I11" s="175" t="s">
        <v>95</v>
      </c>
      <c r="J11" s="165" t="s">
        <v>365</v>
      </c>
    </row>
    <row r="12" spans="1:10" s="39" customFormat="1" ht="12.75" customHeight="1">
      <c r="A12" s="160"/>
      <c r="B12" s="156" t="s">
        <v>366</v>
      </c>
      <c r="C12" s="183"/>
      <c r="D12" s="163"/>
      <c r="E12" s="164"/>
      <c r="F12" s="165"/>
      <c r="G12" s="163"/>
      <c r="H12" s="165"/>
      <c r="I12" s="175"/>
      <c r="J12" s="165"/>
    </row>
    <row r="13" spans="1:10" s="39" customFormat="1" ht="12.75" customHeight="1">
      <c r="A13" s="160" t="s">
        <v>108</v>
      </c>
      <c r="B13" s="176" t="s">
        <v>367</v>
      </c>
      <c r="C13" s="184"/>
      <c r="D13" s="185" t="s">
        <v>368</v>
      </c>
      <c r="E13" s="186">
        <v>2009</v>
      </c>
      <c r="F13" s="187"/>
      <c r="G13" s="188">
        <v>6800.1</v>
      </c>
      <c r="H13" s="187"/>
      <c r="I13" s="189"/>
      <c r="J13" s="165" t="s">
        <v>348</v>
      </c>
    </row>
    <row r="14" spans="1:10" s="39" customFormat="1" ht="12.75" customHeight="1">
      <c r="A14" s="190"/>
      <c r="B14" s="191" t="s">
        <v>369</v>
      </c>
      <c r="C14" s="184"/>
      <c r="D14" s="185"/>
      <c r="E14" s="186"/>
      <c r="F14" s="187"/>
      <c r="G14" s="188"/>
      <c r="H14" s="187"/>
      <c r="I14" s="189"/>
      <c r="J14" s="165"/>
    </row>
    <row r="15" spans="1:10" s="39" customFormat="1" ht="12.75" customHeight="1">
      <c r="A15" s="160" t="s">
        <v>109</v>
      </c>
      <c r="B15" s="176" t="s">
        <v>370</v>
      </c>
      <c r="C15" s="192" t="s">
        <v>371</v>
      </c>
      <c r="D15" s="193"/>
      <c r="E15" s="186">
        <v>1979</v>
      </c>
      <c r="F15" s="194"/>
      <c r="G15" s="195">
        <v>6778</v>
      </c>
      <c r="H15" s="194"/>
      <c r="I15" s="196"/>
      <c r="J15" s="165" t="s">
        <v>348</v>
      </c>
    </row>
    <row r="16" spans="1:10" s="39" customFormat="1" ht="12.75" customHeight="1">
      <c r="A16" s="160" t="s">
        <v>110</v>
      </c>
      <c r="B16" s="176" t="s">
        <v>372</v>
      </c>
      <c r="C16" s="197"/>
      <c r="D16" s="198"/>
      <c r="E16" s="199">
        <v>1979</v>
      </c>
      <c r="F16" s="200"/>
      <c r="G16" s="201">
        <v>6438</v>
      </c>
      <c r="H16" s="200"/>
      <c r="I16" s="202"/>
      <c r="J16" s="165" t="s">
        <v>348</v>
      </c>
    </row>
    <row r="17" spans="1:10" s="39" customFormat="1" ht="12.75" customHeight="1">
      <c r="A17" s="160" t="s">
        <v>111</v>
      </c>
      <c r="B17" s="176" t="s">
        <v>373</v>
      </c>
      <c r="C17" s="203"/>
      <c r="D17" s="204"/>
      <c r="E17" s="179">
        <v>1988</v>
      </c>
      <c r="F17" s="205"/>
      <c r="G17" s="206">
        <v>22246</v>
      </c>
      <c r="H17" s="205"/>
      <c r="I17" s="207"/>
      <c r="J17" s="165" t="s">
        <v>348</v>
      </c>
    </row>
    <row r="18" spans="1:10" s="39" customFormat="1" ht="12.75" customHeight="1">
      <c r="A18" s="160" t="s">
        <v>112</v>
      </c>
      <c r="B18" s="176" t="s">
        <v>374</v>
      </c>
      <c r="C18" s="203" t="s">
        <v>375</v>
      </c>
      <c r="D18" s="208"/>
      <c r="E18" s="199">
        <v>2007</v>
      </c>
      <c r="F18" s="200"/>
      <c r="G18" s="201">
        <v>25010</v>
      </c>
      <c r="H18" s="209"/>
      <c r="I18" s="210"/>
      <c r="J18" s="165" t="s">
        <v>348</v>
      </c>
    </row>
    <row r="19" spans="1:10" s="39" customFormat="1" ht="12.75" customHeight="1">
      <c r="A19" s="160" t="s">
        <v>113</v>
      </c>
      <c r="B19" s="176" t="s">
        <v>376</v>
      </c>
      <c r="C19" s="211" t="s">
        <v>377</v>
      </c>
      <c r="D19" s="212"/>
      <c r="E19" s="213">
        <v>2003</v>
      </c>
      <c r="F19" s="209"/>
      <c r="G19" s="214">
        <v>4890</v>
      </c>
      <c r="H19" s="205"/>
      <c r="I19" s="207"/>
      <c r="J19" s="165" t="s">
        <v>348</v>
      </c>
    </row>
    <row r="20" spans="1:10" s="39" customFormat="1" ht="12.75" customHeight="1">
      <c r="A20" s="160" t="s">
        <v>114</v>
      </c>
      <c r="B20" s="176" t="s">
        <v>378</v>
      </c>
      <c r="C20" s="215"/>
      <c r="D20" s="216"/>
      <c r="E20" s="217">
        <v>2013</v>
      </c>
      <c r="F20" s="218" t="s">
        <v>379</v>
      </c>
      <c r="G20" s="219">
        <v>24231</v>
      </c>
      <c r="H20" s="205"/>
      <c r="I20" s="207"/>
      <c r="J20" s="165" t="s">
        <v>348</v>
      </c>
    </row>
    <row r="21" spans="1:10" s="39" customFormat="1" ht="12.75" customHeight="1">
      <c r="A21" s="160" t="s">
        <v>115</v>
      </c>
      <c r="B21" s="176" t="s">
        <v>380</v>
      </c>
      <c r="C21" s="215"/>
      <c r="D21" s="216"/>
      <c r="E21" s="217">
        <v>2017</v>
      </c>
      <c r="F21" s="218"/>
      <c r="G21" s="219">
        <v>15375</v>
      </c>
      <c r="H21" s="205"/>
      <c r="I21" s="207"/>
      <c r="J21" s="165" t="s">
        <v>348</v>
      </c>
    </row>
    <row r="22" spans="1:10" s="39" customFormat="1" ht="12.75" customHeight="1">
      <c r="A22" s="160" t="s">
        <v>116</v>
      </c>
      <c r="B22" s="220" t="s">
        <v>381</v>
      </c>
      <c r="C22" s="215"/>
      <c r="D22" s="216"/>
      <c r="E22" s="217">
        <v>2019</v>
      </c>
      <c r="F22" s="218"/>
      <c r="G22" s="219">
        <v>9517</v>
      </c>
      <c r="H22" s="205"/>
      <c r="I22" s="207"/>
      <c r="J22" s="165" t="s">
        <v>348</v>
      </c>
    </row>
    <row r="23" spans="1:10" s="39" customFormat="1" ht="12.75" customHeight="1">
      <c r="A23" s="160"/>
      <c r="B23" s="191" t="s">
        <v>382</v>
      </c>
      <c r="C23" s="211"/>
      <c r="D23" s="212"/>
      <c r="E23" s="179"/>
      <c r="F23" s="205"/>
      <c r="G23" s="221"/>
      <c r="H23" s="205"/>
      <c r="I23" s="207"/>
      <c r="J23" s="165"/>
    </row>
    <row r="24" spans="1:10" s="39" customFormat="1" ht="12.75" customHeight="1">
      <c r="A24" s="160" t="s">
        <v>117</v>
      </c>
      <c r="B24" s="176" t="s">
        <v>383</v>
      </c>
      <c r="C24" s="211"/>
      <c r="D24" s="212"/>
      <c r="E24" s="179">
        <v>2013</v>
      </c>
      <c r="F24" s="205"/>
      <c r="G24" s="206">
        <v>24000</v>
      </c>
      <c r="H24" s="205"/>
      <c r="I24" s="207"/>
      <c r="J24" s="165" t="s">
        <v>348</v>
      </c>
    </row>
    <row r="25" spans="1:10" s="39" customFormat="1" ht="12.75" customHeight="1">
      <c r="A25" s="160" t="s">
        <v>118</v>
      </c>
      <c r="B25" s="176" t="s">
        <v>384</v>
      </c>
      <c r="C25" s="222"/>
      <c r="D25" s="163"/>
      <c r="E25" s="179">
        <v>2006</v>
      </c>
      <c r="F25" s="205"/>
      <c r="G25" s="206">
        <v>82422.68</v>
      </c>
      <c r="H25" s="205"/>
      <c r="I25" s="207"/>
      <c r="J25" s="165" t="s">
        <v>348</v>
      </c>
    </row>
    <row r="26" spans="1:10" s="39" customFormat="1" ht="12.75" customHeight="1">
      <c r="A26" s="160"/>
      <c r="B26" s="191" t="s">
        <v>385</v>
      </c>
      <c r="C26" s="211"/>
      <c r="D26" s="212"/>
      <c r="E26" s="179"/>
      <c r="F26" s="205"/>
      <c r="G26" s="206"/>
      <c r="H26" s="205"/>
      <c r="I26" s="207"/>
      <c r="J26" s="165"/>
    </row>
    <row r="27" spans="1:10" s="39" customFormat="1" ht="12.75" customHeight="1">
      <c r="A27" s="160" t="s">
        <v>119</v>
      </c>
      <c r="B27" s="176" t="s">
        <v>386</v>
      </c>
      <c r="C27" s="211"/>
      <c r="D27" s="212"/>
      <c r="E27" s="179">
        <v>2011</v>
      </c>
      <c r="F27" s="205"/>
      <c r="G27" s="206">
        <v>5227.94</v>
      </c>
      <c r="H27" s="194"/>
      <c r="I27" s="196"/>
      <c r="J27" s="165" t="s">
        <v>348</v>
      </c>
    </row>
    <row r="28" spans="1:10" s="39" customFormat="1" ht="12.75" customHeight="1">
      <c r="A28" s="160" t="s">
        <v>120</v>
      </c>
      <c r="B28" s="176" t="s">
        <v>387</v>
      </c>
      <c r="C28" s="223"/>
      <c r="D28" s="223"/>
      <c r="E28" s="179">
        <v>2002</v>
      </c>
      <c r="F28" s="194"/>
      <c r="G28" s="195">
        <v>5000</v>
      </c>
      <c r="H28" s="194"/>
      <c r="I28" s="196"/>
      <c r="J28" s="165" t="s">
        <v>348</v>
      </c>
    </row>
    <row r="29" spans="1:10" s="39" customFormat="1" ht="12.75" customHeight="1">
      <c r="A29" s="160" t="s">
        <v>121</v>
      </c>
      <c r="B29" s="176" t="s">
        <v>388</v>
      </c>
      <c r="C29" s="212" t="s">
        <v>389</v>
      </c>
      <c r="D29" s="212"/>
      <c r="E29" s="179">
        <v>2007</v>
      </c>
      <c r="F29" s="205"/>
      <c r="G29" s="206">
        <v>4880</v>
      </c>
      <c r="H29" s="194"/>
      <c r="I29" s="196"/>
      <c r="J29" s="165" t="s">
        <v>348</v>
      </c>
    </row>
    <row r="30" spans="1:10" s="39" customFormat="1" ht="12.75" customHeight="1">
      <c r="A30" s="160" t="s">
        <v>122</v>
      </c>
      <c r="B30" s="220" t="s">
        <v>390</v>
      </c>
      <c r="C30" s="224" t="s">
        <v>391</v>
      </c>
      <c r="D30" s="225"/>
      <c r="E30" s="226">
        <v>2007</v>
      </c>
      <c r="F30" s="227"/>
      <c r="G30" s="228">
        <v>10770</v>
      </c>
      <c r="H30" s="200"/>
      <c r="I30" s="202"/>
      <c r="J30" s="165" t="s">
        <v>348</v>
      </c>
    </row>
    <row r="31" spans="1:10" s="39" customFormat="1" ht="12.75" customHeight="1">
      <c r="A31" s="160" t="s">
        <v>123</v>
      </c>
      <c r="B31" s="176" t="s">
        <v>392</v>
      </c>
      <c r="C31" s="215"/>
      <c r="D31" s="216"/>
      <c r="E31" s="217">
        <v>2017</v>
      </c>
      <c r="F31" s="218"/>
      <c r="G31" s="219">
        <v>4292.7</v>
      </c>
      <c r="H31" s="205"/>
      <c r="I31" s="207"/>
      <c r="J31" s="165" t="s">
        <v>348</v>
      </c>
    </row>
    <row r="32" spans="1:10" s="39" customFormat="1" ht="12.75" customHeight="1">
      <c r="A32" s="160" t="s">
        <v>124</v>
      </c>
      <c r="B32" s="229" t="s">
        <v>393</v>
      </c>
      <c r="C32" s="230"/>
      <c r="D32" s="163"/>
      <c r="E32" s="179">
        <v>2007</v>
      </c>
      <c r="F32" s="205"/>
      <c r="G32" s="206">
        <v>8100</v>
      </c>
      <c r="H32" s="205"/>
      <c r="I32" s="207"/>
      <c r="J32" s="165" t="s">
        <v>348</v>
      </c>
    </row>
    <row r="33" spans="1:10" s="39" customFormat="1" ht="12.75" customHeight="1">
      <c r="A33" s="160" t="s">
        <v>125</v>
      </c>
      <c r="B33" s="176" t="s">
        <v>394</v>
      </c>
      <c r="C33" s="223"/>
      <c r="D33" s="163"/>
      <c r="E33" s="179">
        <v>2002</v>
      </c>
      <c r="F33" s="205"/>
      <c r="G33" s="206">
        <v>5000</v>
      </c>
      <c r="H33" s="205"/>
      <c r="I33" s="207"/>
      <c r="J33" s="165" t="s">
        <v>348</v>
      </c>
    </row>
    <row r="34" spans="1:10" s="39" customFormat="1" ht="12.75" customHeight="1">
      <c r="A34" s="160" t="s">
        <v>126</v>
      </c>
      <c r="B34" s="231" t="s">
        <v>395</v>
      </c>
      <c r="C34" s="223"/>
      <c r="D34" s="163"/>
      <c r="E34" s="179">
        <v>2002</v>
      </c>
      <c r="F34" s="205"/>
      <c r="G34" s="206">
        <v>8116</v>
      </c>
      <c r="H34" s="205"/>
      <c r="I34" s="207"/>
      <c r="J34" s="165" t="s">
        <v>348</v>
      </c>
    </row>
    <row r="35" spans="1:10" s="39" customFormat="1" ht="12.75" customHeight="1">
      <c r="A35" s="160" t="s">
        <v>135</v>
      </c>
      <c r="B35" s="220" t="s">
        <v>396</v>
      </c>
      <c r="C35" s="232">
        <v>2337</v>
      </c>
      <c r="D35" s="163"/>
      <c r="E35" s="179">
        <v>2014</v>
      </c>
      <c r="F35" s="205"/>
      <c r="G35" s="206">
        <v>13795</v>
      </c>
      <c r="H35" s="205"/>
      <c r="I35" s="207"/>
      <c r="J35" s="165" t="s">
        <v>348</v>
      </c>
    </row>
    <row r="36" spans="1:10" s="39" customFormat="1" ht="12.75" customHeight="1">
      <c r="A36" s="160" t="s">
        <v>136</v>
      </c>
      <c r="B36" s="220" t="s">
        <v>396</v>
      </c>
      <c r="C36" s="232">
        <v>2337</v>
      </c>
      <c r="D36" s="163"/>
      <c r="E36" s="179">
        <v>2014</v>
      </c>
      <c r="F36" s="205"/>
      <c r="G36" s="206">
        <v>13795</v>
      </c>
      <c r="H36" s="205"/>
      <c r="I36" s="207"/>
      <c r="J36" s="165" t="s">
        <v>348</v>
      </c>
    </row>
    <row r="37" spans="1:10" s="39" customFormat="1" ht="12.75" customHeight="1">
      <c r="A37" s="160" t="s">
        <v>137</v>
      </c>
      <c r="B37" s="220" t="s">
        <v>397</v>
      </c>
      <c r="C37" s="232"/>
      <c r="D37" s="163"/>
      <c r="E37" s="179">
        <v>2019</v>
      </c>
      <c r="F37" s="205"/>
      <c r="G37" s="206">
        <v>26000</v>
      </c>
      <c r="H37" s="205"/>
      <c r="I37" s="207"/>
      <c r="J37" s="165" t="s">
        <v>348</v>
      </c>
    </row>
    <row r="38" spans="1:10" ht="12.75">
      <c r="A38" s="422" t="s">
        <v>0</v>
      </c>
      <c r="B38" s="422"/>
      <c r="C38" s="422"/>
      <c r="D38" s="422"/>
      <c r="E38" s="422"/>
      <c r="F38" s="423"/>
      <c r="G38" s="93">
        <f>SUM(G6:G37)</f>
        <v>460699.17</v>
      </c>
      <c r="H38" s="93"/>
      <c r="I38" s="94"/>
      <c r="J38" s="94"/>
    </row>
    <row r="39" spans="6:8" ht="12.75">
      <c r="F39" s="37"/>
      <c r="G39" s="91"/>
      <c r="H39" s="37"/>
    </row>
    <row r="40" spans="6:8" ht="12.75">
      <c r="F40" s="37"/>
      <c r="G40" s="92"/>
      <c r="H40" s="37"/>
    </row>
  </sheetData>
  <sheetProtection/>
  <mergeCells count="3">
    <mergeCell ref="A38:F38"/>
    <mergeCell ref="A4:J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view="pageBreakPreview" zoomScale="75" zoomScaleNormal="8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4.140625" style="20" customWidth="1"/>
    <col min="2" max="2" width="53.28125" style="0" customWidth="1"/>
    <col min="3" max="3" width="65.8515625" style="0" customWidth="1"/>
  </cols>
  <sheetData>
    <row r="1" spans="1:3" ht="15" customHeight="1">
      <c r="A1" s="12" t="s">
        <v>106</v>
      </c>
      <c r="B1" s="12"/>
      <c r="C1" s="21"/>
    </row>
    <row r="2" spans="1:2" ht="12.75">
      <c r="A2" s="8"/>
      <c r="B2" s="12"/>
    </row>
    <row r="3" spans="1:4" ht="53.25" customHeight="1">
      <c r="A3" s="427" t="s">
        <v>103</v>
      </c>
      <c r="B3" s="427"/>
      <c r="C3" s="427"/>
      <c r="D3" s="23"/>
    </row>
    <row r="4" spans="1:4" ht="9" customHeight="1">
      <c r="A4" s="22"/>
      <c r="B4" s="22"/>
      <c r="C4" s="22"/>
      <c r="D4" s="23"/>
    </row>
    <row r="6" spans="1:3" ht="30.75" customHeight="1">
      <c r="A6" s="24" t="s">
        <v>9</v>
      </c>
      <c r="B6" s="24" t="s">
        <v>13</v>
      </c>
      <c r="C6" s="24" t="s">
        <v>14</v>
      </c>
    </row>
    <row r="7" spans="1:3" ht="12.75">
      <c r="A7" s="428" t="s">
        <v>197</v>
      </c>
      <c r="B7" s="429"/>
      <c r="C7" s="430"/>
    </row>
    <row r="8" spans="1:3" ht="12.75">
      <c r="A8" s="34">
        <v>1</v>
      </c>
      <c r="B8" s="83" t="s">
        <v>196</v>
      </c>
      <c r="C8" s="84" t="s">
        <v>195</v>
      </c>
    </row>
    <row r="9" spans="1:3" ht="12.75">
      <c r="A9" s="428" t="s">
        <v>198</v>
      </c>
      <c r="B9" s="429"/>
      <c r="C9" s="430"/>
    </row>
    <row r="10" spans="1:3" ht="12.75">
      <c r="A10" s="34" t="s">
        <v>28</v>
      </c>
      <c r="B10" s="275" t="s">
        <v>196</v>
      </c>
      <c r="C10" s="276" t="s">
        <v>195</v>
      </c>
    </row>
    <row r="11" spans="1:3" ht="12.75">
      <c r="A11" s="34" t="s">
        <v>29</v>
      </c>
      <c r="B11" s="15" t="s">
        <v>1083</v>
      </c>
      <c r="C11" s="114"/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1" width="4.57421875" style="6" customWidth="1"/>
    <col min="2" max="2" width="13.140625" style="6" customWidth="1"/>
    <col min="3" max="3" width="9.140625" style="6" customWidth="1"/>
    <col min="4" max="4" width="21.421875" style="6" customWidth="1"/>
    <col min="5" max="5" width="11.28125" style="6" customWidth="1"/>
    <col min="6" max="6" width="10.8515625" style="6" customWidth="1"/>
    <col min="7" max="7" width="11.57421875" style="6" customWidth="1"/>
    <col min="8" max="8" width="14.421875" style="6" customWidth="1"/>
    <col min="9" max="9" width="12.00390625" style="6" customWidth="1"/>
    <col min="10" max="10" width="9.140625" style="6" customWidth="1"/>
    <col min="11" max="11" width="11.00390625" style="6" customWidth="1"/>
    <col min="12" max="13" width="9.140625" style="6" customWidth="1"/>
    <col min="14" max="14" width="13.57421875" style="6" customWidth="1"/>
    <col min="15" max="16" width="10.140625" style="6" bestFit="1" customWidth="1"/>
    <col min="17" max="17" width="11.140625" style="6" customWidth="1"/>
    <col min="18" max="19" width="11.28125" style="6" customWidth="1"/>
    <col min="20" max="20" width="14.00390625" style="6" customWidth="1"/>
    <col min="21" max="21" width="13.7109375" style="6" customWidth="1"/>
    <col min="22" max="22" width="9.140625" style="6" customWidth="1"/>
    <col min="23" max="23" width="11.28125" style="6" bestFit="1" customWidth="1"/>
    <col min="24" max="16384" width="9.140625" style="6" customWidth="1"/>
  </cols>
  <sheetData>
    <row r="1" ht="12.75">
      <c r="A1" s="12" t="s">
        <v>398</v>
      </c>
    </row>
    <row r="3" spans="1:21" ht="12.75">
      <c r="A3" s="393" t="s">
        <v>9</v>
      </c>
      <c r="B3" s="393" t="s">
        <v>399</v>
      </c>
      <c r="C3" s="393" t="s">
        <v>400</v>
      </c>
      <c r="D3" s="393" t="s">
        <v>401</v>
      </c>
      <c r="E3" s="393" t="s">
        <v>402</v>
      </c>
      <c r="F3" s="393" t="s">
        <v>403</v>
      </c>
      <c r="G3" s="393" t="s">
        <v>404</v>
      </c>
      <c r="H3" s="393" t="s">
        <v>405</v>
      </c>
      <c r="I3" s="393" t="s">
        <v>406</v>
      </c>
      <c r="J3" s="393" t="s">
        <v>407</v>
      </c>
      <c r="K3" s="393" t="s">
        <v>408</v>
      </c>
      <c r="L3" s="393" t="s">
        <v>409</v>
      </c>
      <c r="M3" s="393" t="s">
        <v>410</v>
      </c>
      <c r="N3" s="393" t="s">
        <v>411</v>
      </c>
      <c r="O3" s="393" t="s">
        <v>412</v>
      </c>
      <c r="P3" s="393"/>
      <c r="Q3" s="393" t="s">
        <v>413</v>
      </c>
      <c r="R3" s="393"/>
      <c r="S3" s="393" t="s">
        <v>1124</v>
      </c>
      <c r="T3" s="393" t="s">
        <v>414</v>
      </c>
      <c r="U3" s="435" t="s">
        <v>1167</v>
      </c>
    </row>
    <row r="4" spans="1:21" ht="12.75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436"/>
      <c r="T4" s="393"/>
      <c r="U4" s="435"/>
    </row>
    <row r="5" spans="1:21" ht="12.75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113" t="s">
        <v>415</v>
      </c>
      <c r="P5" s="113" t="s">
        <v>416</v>
      </c>
      <c r="Q5" s="113" t="s">
        <v>415</v>
      </c>
      <c r="R5" s="113" t="s">
        <v>416</v>
      </c>
      <c r="S5" s="436"/>
      <c r="T5" s="393"/>
      <c r="U5" s="435"/>
    </row>
    <row r="6" spans="1:20" ht="12.75">
      <c r="A6" s="434" t="s">
        <v>72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</row>
    <row r="7" spans="1:23" ht="25.5">
      <c r="A7" s="235" t="s">
        <v>28</v>
      </c>
      <c r="B7" s="235" t="s">
        <v>417</v>
      </c>
      <c r="C7" s="235" t="s">
        <v>418</v>
      </c>
      <c r="D7" s="235" t="s">
        <v>419</v>
      </c>
      <c r="E7" s="236" t="s">
        <v>420</v>
      </c>
      <c r="F7" s="235" t="s">
        <v>421</v>
      </c>
      <c r="G7" s="235">
        <v>1968</v>
      </c>
      <c r="H7" s="235">
        <v>2017</v>
      </c>
      <c r="I7" s="235">
        <v>2017</v>
      </c>
      <c r="J7" s="235">
        <v>7</v>
      </c>
      <c r="K7" s="235">
        <v>600</v>
      </c>
      <c r="L7" s="235"/>
      <c r="M7" s="383">
        <v>76624</v>
      </c>
      <c r="N7" s="234">
        <v>65000</v>
      </c>
      <c r="O7" s="238" t="s">
        <v>1125</v>
      </c>
      <c r="P7" s="238" t="s">
        <v>1126</v>
      </c>
      <c r="Q7" s="238" t="s">
        <v>1125</v>
      </c>
      <c r="R7" s="238" t="s">
        <v>1126</v>
      </c>
      <c r="S7" s="238" t="s">
        <v>94</v>
      </c>
      <c r="T7" s="68" t="s">
        <v>422</v>
      </c>
      <c r="U7" s="311" t="s">
        <v>1159</v>
      </c>
      <c r="W7" s="90"/>
    </row>
    <row r="8" spans="1:23" ht="38.25">
      <c r="A8" s="235" t="s">
        <v>29</v>
      </c>
      <c r="B8" s="235" t="s">
        <v>423</v>
      </c>
      <c r="C8" s="235" t="s">
        <v>424</v>
      </c>
      <c r="D8" s="235" t="s">
        <v>425</v>
      </c>
      <c r="E8" s="236" t="s">
        <v>426</v>
      </c>
      <c r="F8" s="235" t="s">
        <v>421</v>
      </c>
      <c r="G8" s="235">
        <v>1598</v>
      </c>
      <c r="H8" s="235">
        <v>2009</v>
      </c>
      <c r="I8" s="235"/>
      <c r="J8" s="235">
        <v>5</v>
      </c>
      <c r="K8" s="235">
        <v>350</v>
      </c>
      <c r="L8" s="235"/>
      <c r="M8" s="383">
        <v>154566</v>
      </c>
      <c r="N8" s="234">
        <v>15000</v>
      </c>
      <c r="O8" s="238" t="s">
        <v>1127</v>
      </c>
      <c r="P8" s="238" t="s">
        <v>1128</v>
      </c>
      <c r="Q8" s="238" t="s">
        <v>1127</v>
      </c>
      <c r="R8" s="238" t="s">
        <v>1128</v>
      </c>
      <c r="S8" s="238"/>
      <c r="T8" s="68" t="s">
        <v>422</v>
      </c>
      <c r="U8" s="311" t="s">
        <v>1160</v>
      </c>
      <c r="W8" s="90"/>
    </row>
    <row r="9" spans="1:20" ht="63.75">
      <c r="A9" s="235" t="s">
        <v>30</v>
      </c>
      <c r="B9" s="235" t="s">
        <v>427</v>
      </c>
      <c r="C9" s="235" t="s">
        <v>428</v>
      </c>
      <c r="D9" s="235">
        <v>473112</v>
      </c>
      <c r="E9" s="237" t="s">
        <v>429</v>
      </c>
      <c r="F9" s="235" t="s">
        <v>1220</v>
      </c>
      <c r="G9" s="235">
        <v>2120</v>
      </c>
      <c r="H9" s="235">
        <v>1987</v>
      </c>
      <c r="I9" s="235" t="s">
        <v>430</v>
      </c>
      <c r="J9" s="235">
        <v>6</v>
      </c>
      <c r="K9" s="235" t="s">
        <v>1213</v>
      </c>
      <c r="L9" s="381">
        <v>2500</v>
      </c>
      <c r="M9" s="137"/>
      <c r="N9" s="234"/>
      <c r="O9" s="238" t="s">
        <v>1141</v>
      </c>
      <c r="P9" s="238" t="s">
        <v>1142</v>
      </c>
      <c r="Q9" s="238" t="s">
        <v>431</v>
      </c>
      <c r="R9" s="238" t="s">
        <v>431</v>
      </c>
      <c r="S9" s="238"/>
      <c r="T9" s="68" t="s">
        <v>432</v>
      </c>
    </row>
    <row r="10" spans="1:20" ht="25.5">
      <c r="A10" s="235" t="s">
        <v>33</v>
      </c>
      <c r="B10" s="235" t="s">
        <v>433</v>
      </c>
      <c r="C10" s="235" t="s">
        <v>434</v>
      </c>
      <c r="D10" s="235" t="s">
        <v>435</v>
      </c>
      <c r="E10" s="237" t="s">
        <v>436</v>
      </c>
      <c r="F10" s="235" t="s">
        <v>437</v>
      </c>
      <c r="G10" s="235">
        <v>4580</v>
      </c>
      <c r="H10" s="235">
        <v>2006</v>
      </c>
      <c r="I10" s="235" t="s">
        <v>438</v>
      </c>
      <c r="J10" s="235">
        <v>6</v>
      </c>
      <c r="K10" s="235"/>
      <c r="L10" s="381">
        <v>12000</v>
      </c>
      <c r="M10" s="137"/>
      <c r="N10" s="234"/>
      <c r="O10" s="238" t="s">
        <v>1130</v>
      </c>
      <c r="P10" s="238" t="s">
        <v>1131</v>
      </c>
      <c r="Q10" s="238" t="s">
        <v>431</v>
      </c>
      <c r="R10" s="238" t="s">
        <v>431</v>
      </c>
      <c r="S10" s="238"/>
      <c r="T10" s="68" t="s">
        <v>439</v>
      </c>
    </row>
    <row r="11" spans="1:20" ht="25.5">
      <c r="A11" s="235" t="s">
        <v>52</v>
      </c>
      <c r="B11" s="235" t="s">
        <v>440</v>
      </c>
      <c r="C11" s="235" t="s">
        <v>441</v>
      </c>
      <c r="D11" s="239">
        <v>30905210521730</v>
      </c>
      <c r="E11" s="237" t="s">
        <v>442</v>
      </c>
      <c r="F11" s="235" t="s">
        <v>437</v>
      </c>
      <c r="G11" s="235">
        <v>2277</v>
      </c>
      <c r="H11" s="235">
        <v>1981</v>
      </c>
      <c r="I11" s="235" t="s">
        <v>443</v>
      </c>
      <c r="J11" s="235">
        <v>9</v>
      </c>
      <c r="K11" s="235" t="s">
        <v>1214</v>
      </c>
      <c r="L11" s="381">
        <v>5000</v>
      </c>
      <c r="M11" s="137"/>
      <c r="N11" s="234"/>
      <c r="O11" s="238" t="s">
        <v>1132</v>
      </c>
      <c r="P11" s="238" t="s">
        <v>1133</v>
      </c>
      <c r="Q11" s="238" t="s">
        <v>431</v>
      </c>
      <c r="R11" s="238" t="s">
        <v>431</v>
      </c>
      <c r="S11" s="238"/>
      <c r="T11" s="68" t="s">
        <v>432</v>
      </c>
    </row>
    <row r="12" spans="1:20" ht="25.5">
      <c r="A12" s="235" t="s">
        <v>107</v>
      </c>
      <c r="B12" s="235" t="s">
        <v>444</v>
      </c>
      <c r="C12" s="235" t="s">
        <v>445</v>
      </c>
      <c r="D12" s="239" t="s">
        <v>446</v>
      </c>
      <c r="E12" s="237" t="s">
        <v>447</v>
      </c>
      <c r="F12" s="235" t="s">
        <v>437</v>
      </c>
      <c r="G12" s="235">
        <v>2463</v>
      </c>
      <c r="H12" s="235">
        <v>2006</v>
      </c>
      <c r="I12" s="235" t="s">
        <v>448</v>
      </c>
      <c r="J12" s="235">
        <v>6</v>
      </c>
      <c r="K12" s="235" t="s">
        <v>1213</v>
      </c>
      <c r="L12" s="381">
        <v>2790</v>
      </c>
      <c r="M12" s="137"/>
      <c r="N12" s="234"/>
      <c r="O12" s="24" t="s">
        <v>1134</v>
      </c>
      <c r="P12" s="24" t="s">
        <v>1135</v>
      </c>
      <c r="Q12" s="24" t="s">
        <v>431</v>
      </c>
      <c r="R12" s="24" t="s">
        <v>431</v>
      </c>
      <c r="S12" s="24"/>
      <c r="T12" s="68" t="s">
        <v>432</v>
      </c>
    </row>
    <row r="13" spans="1:20" ht="38.25">
      <c r="A13" s="235" t="s">
        <v>108</v>
      </c>
      <c r="B13" s="235" t="s">
        <v>444</v>
      </c>
      <c r="C13" s="235" t="s">
        <v>449</v>
      </c>
      <c r="D13" s="239" t="s">
        <v>450</v>
      </c>
      <c r="E13" s="237" t="s">
        <v>451</v>
      </c>
      <c r="F13" s="235" t="s">
        <v>437</v>
      </c>
      <c r="G13" s="235">
        <v>1995</v>
      </c>
      <c r="H13" s="235">
        <v>2007</v>
      </c>
      <c r="I13" s="235" t="s">
        <v>452</v>
      </c>
      <c r="J13" s="235">
        <v>6</v>
      </c>
      <c r="K13" s="235" t="s">
        <v>1213</v>
      </c>
      <c r="L13" s="381">
        <v>2770</v>
      </c>
      <c r="M13" s="137"/>
      <c r="N13" s="234"/>
      <c r="O13" s="24" t="s">
        <v>1139</v>
      </c>
      <c r="P13" s="24" t="s">
        <v>1140</v>
      </c>
      <c r="Q13" s="34" t="s">
        <v>431</v>
      </c>
      <c r="R13" s="34" t="s">
        <v>431</v>
      </c>
      <c r="S13" s="34"/>
      <c r="T13" s="68" t="s">
        <v>453</v>
      </c>
    </row>
    <row r="14" spans="1:20" ht="25.5">
      <c r="A14" s="235" t="s">
        <v>109</v>
      </c>
      <c r="B14" s="235" t="s">
        <v>444</v>
      </c>
      <c r="C14" s="235" t="s">
        <v>454</v>
      </c>
      <c r="D14" s="239" t="s">
        <v>455</v>
      </c>
      <c r="E14" s="237" t="s">
        <v>456</v>
      </c>
      <c r="F14" s="235" t="s">
        <v>437</v>
      </c>
      <c r="G14" s="235">
        <v>1998</v>
      </c>
      <c r="H14" s="235">
        <v>2007</v>
      </c>
      <c r="I14" s="235" t="s">
        <v>457</v>
      </c>
      <c r="J14" s="235">
        <v>6</v>
      </c>
      <c r="K14" s="235" t="s">
        <v>1213</v>
      </c>
      <c r="L14" s="381">
        <v>2810</v>
      </c>
      <c r="M14" s="137"/>
      <c r="N14" s="234"/>
      <c r="O14" s="24" t="s">
        <v>1136</v>
      </c>
      <c r="P14" s="24" t="s">
        <v>1137</v>
      </c>
      <c r="Q14" s="24" t="s">
        <v>431</v>
      </c>
      <c r="R14" s="24" t="s">
        <v>431</v>
      </c>
      <c r="S14" s="24"/>
      <c r="T14" s="68" t="s">
        <v>453</v>
      </c>
    </row>
    <row r="15" spans="1:20" ht="25.5">
      <c r="A15" s="235" t="s">
        <v>110</v>
      </c>
      <c r="B15" s="235" t="s">
        <v>458</v>
      </c>
      <c r="C15" s="235" t="s">
        <v>459</v>
      </c>
      <c r="D15" s="235" t="s">
        <v>460</v>
      </c>
      <c r="E15" s="237" t="s">
        <v>461</v>
      </c>
      <c r="F15" s="235" t="s">
        <v>437</v>
      </c>
      <c r="G15" s="235">
        <v>1968</v>
      </c>
      <c r="H15" s="235">
        <v>2008</v>
      </c>
      <c r="I15" s="235" t="s">
        <v>462</v>
      </c>
      <c r="J15" s="235">
        <v>7</v>
      </c>
      <c r="K15" s="235" t="s">
        <v>1215</v>
      </c>
      <c r="L15" s="381">
        <v>2510</v>
      </c>
      <c r="M15" s="323"/>
      <c r="N15" s="234"/>
      <c r="O15" s="24" t="s">
        <v>1138</v>
      </c>
      <c r="P15" s="24" t="s">
        <v>1143</v>
      </c>
      <c r="Q15" s="24" t="s">
        <v>431</v>
      </c>
      <c r="R15" s="24" t="s">
        <v>431</v>
      </c>
      <c r="S15" s="24"/>
      <c r="T15" s="68" t="s">
        <v>432</v>
      </c>
    </row>
    <row r="16" spans="1:20" ht="25.5">
      <c r="A16" s="235" t="s">
        <v>111</v>
      </c>
      <c r="B16" s="235" t="s">
        <v>444</v>
      </c>
      <c r="C16" s="235" t="s">
        <v>454</v>
      </c>
      <c r="D16" s="235" t="s">
        <v>463</v>
      </c>
      <c r="E16" s="237" t="s">
        <v>464</v>
      </c>
      <c r="F16" s="235" t="s">
        <v>437</v>
      </c>
      <c r="G16" s="235">
        <v>1995</v>
      </c>
      <c r="H16" s="235">
        <v>2007</v>
      </c>
      <c r="I16" s="235" t="s">
        <v>465</v>
      </c>
      <c r="J16" s="235">
        <v>6</v>
      </c>
      <c r="K16" s="235" t="s">
        <v>1213</v>
      </c>
      <c r="L16" s="381">
        <v>2835</v>
      </c>
      <c r="M16" s="137"/>
      <c r="N16" s="234"/>
      <c r="O16" s="24" t="s">
        <v>1144</v>
      </c>
      <c r="P16" s="24" t="s">
        <v>1145</v>
      </c>
      <c r="Q16" s="24"/>
      <c r="R16" s="24"/>
      <c r="S16" s="24"/>
      <c r="T16" s="68" t="s">
        <v>453</v>
      </c>
    </row>
    <row r="17" spans="1:20" ht="25.5">
      <c r="A17" s="235" t="s">
        <v>112</v>
      </c>
      <c r="B17" s="235" t="s">
        <v>444</v>
      </c>
      <c r="C17" s="235" t="s">
        <v>454</v>
      </c>
      <c r="D17" s="235" t="s">
        <v>466</v>
      </c>
      <c r="E17" s="237" t="s">
        <v>467</v>
      </c>
      <c r="F17" s="235" t="s">
        <v>437</v>
      </c>
      <c r="G17" s="235">
        <v>2464</v>
      </c>
      <c r="H17" s="235">
        <v>2009</v>
      </c>
      <c r="I17" s="235" t="s">
        <v>468</v>
      </c>
      <c r="J17" s="235">
        <v>9</v>
      </c>
      <c r="K17" s="235" t="s">
        <v>1213</v>
      </c>
      <c r="L17" s="381">
        <v>3070</v>
      </c>
      <c r="M17" s="137"/>
      <c r="N17" s="234"/>
      <c r="O17" s="24" t="s">
        <v>1127</v>
      </c>
      <c r="P17" s="24" t="s">
        <v>1128</v>
      </c>
      <c r="Q17" s="24" t="s">
        <v>431</v>
      </c>
      <c r="R17" s="24" t="s">
        <v>431</v>
      </c>
      <c r="S17" s="24"/>
      <c r="T17" s="68" t="s">
        <v>422</v>
      </c>
    </row>
    <row r="18" spans="1:20" ht="25.5">
      <c r="A18" s="235" t="s">
        <v>113</v>
      </c>
      <c r="B18" s="235" t="s">
        <v>469</v>
      </c>
      <c r="C18" s="235">
        <v>554</v>
      </c>
      <c r="D18" s="235" t="s">
        <v>470</v>
      </c>
      <c r="E18" s="236" t="s">
        <v>471</v>
      </c>
      <c r="F18" s="235" t="s">
        <v>1170</v>
      </c>
      <c r="G18" s="235">
        <v>2417</v>
      </c>
      <c r="H18" s="235">
        <v>1998</v>
      </c>
      <c r="I18" s="235" t="s">
        <v>472</v>
      </c>
      <c r="J18" s="235">
        <v>3</v>
      </c>
      <c r="K18" s="235" t="s">
        <v>1214</v>
      </c>
      <c r="L18" s="235">
        <v>2470</v>
      </c>
      <c r="M18" s="137"/>
      <c r="N18" s="234"/>
      <c r="O18" s="24" t="s">
        <v>1129</v>
      </c>
      <c r="P18" s="24" t="s">
        <v>1146</v>
      </c>
      <c r="Q18" s="34" t="s">
        <v>431</v>
      </c>
      <c r="R18" s="34" t="s">
        <v>431</v>
      </c>
      <c r="S18" s="34"/>
      <c r="T18" s="68" t="s">
        <v>432</v>
      </c>
    </row>
    <row r="19" spans="1:20" ht="25.5">
      <c r="A19" s="235" t="s">
        <v>114</v>
      </c>
      <c r="B19" s="235" t="s">
        <v>458</v>
      </c>
      <c r="C19" s="235" t="s">
        <v>473</v>
      </c>
      <c r="D19" s="235" t="s">
        <v>474</v>
      </c>
      <c r="E19" s="236" t="s">
        <v>475</v>
      </c>
      <c r="F19" s="235" t="s">
        <v>476</v>
      </c>
      <c r="G19" s="235">
        <v>1.9</v>
      </c>
      <c r="H19" s="235">
        <v>1998</v>
      </c>
      <c r="I19" s="235" t="s">
        <v>477</v>
      </c>
      <c r="J19" s="235">
        <v>6</v>
      </c>
      <c r="K19" s="235" t="s">
        <v>1216</v>
      </c>
      <c r="L19" s="381">
        <v>2575</v>
      </c>
      <c r="M19" s="137"/>
      <c r="N19" s="234"/>
      <c r="O19" s="24" t="s">
        <v>1147</v>
      </c>
      <c r="P19" s="24" t="s">
        <v>1148</v>
      </c>
      <c r="Q19" s="24" t="s">
        <v>431</v>
      </c>
      <c r="R19" s="24" t="s">
        <v>431</v>
      </c>
      <c r="S19" s="24"/>
      <c r="T19" s="68" t="s">
        <v>453</v>
      </c>
    </row>
    <row r="20" spans="1:20" ht="12.75">
      <c r="A20" s="235" t="s">
        <v>115</v>
      </c>
      <c r="B20" s="235" t="s">
        <v>478</v>
      </c>
      <c r="C20" s="235" t="s">
        <v>479</v>
      </c>
      <c r="D20" s="235" t="s">
        <v>480</v>
      </c>
      <c r="E20" s="236" t="s">
        <v>481</v>
      </c>
      <c r="F20" s="235" t="s">
        <v>482</v>
      </c>
      <c r="G20" s="235">
        <v>12816</v>
      </c>
      <c r="H20" s="235">
        <v>2000</v>
      </c>
      <c r="I20" s="235" t="s">
        <v>483</v>
      </c>
      <c r="J20" s="235">
        <v>2</v>
      </c>
      <c r="K20" s="235" t="s">
        <v>1217</v>
      </c>
      <c r="L20" s="381">
        <v>25000</v>
      </c>
      <c r="M20" s="137"/>
      <c r="N20" s="234"/>
      <c r="O20" s="24" t="s">
        <v>1150</v>
      </c>
      <c r="P20" s="24" t="s">
        <v>1151</v>
      </c>
      <c r="Q20" s="238" t="s">
        <v>431</v>
      </c>
      <c r="R20" s="238" t="s">
        <v>431</v>
      </c>
      <c r="S20" s="238"/>
      <c r="T20" s="240" t="s">
        <v>453</v>
      </c>
    </row>
    <row r="21" spans="1:20" ht="12.75">
      <c r="A21" s="235" t="s">
        <v>116</v>
      </c>
      <c r="B21" s="235" t="s">
        <v>484</v>
      </c>
      <c r="C21" s="235" t="s">
        <v>485</v>
      </c>
      <c r="D21" s="235" t="s">
        <v>486</v>
      </c>
      <c r="E21" s="236" t="s">
        <v>487</v>
      </c>
      <c r="F21" s="235" t="s">
        <v>476</v>
      </c>
      <c r="G21" s="235">
        <v>2402</v>
      </c>
      <c r="H21" s="235">
        <v>2006</v>
      </c>
      <c r="I21" s="235">
        <v>42696</v>
      </c>
      <c r="J21" s="235">
        <v>6</v>
      </c>
      <c r="K21" s="235" t="s">
        <v>1218</v>
      </c>
      <c r="L21" s="381">
        <v>3500</v>
      </c>
      <c r="M21" s="137"/>
      <c r="N21" s="234"/>
      <c r="O21" s="24" t="s">
        <v>1149</v>
      </c>
      <c r="P21" s="24" t="s">
        <v>1152</v>
      </c>
      <c r="Q21" s="238" t="s">
        <v>431</v>
      </c>
      <c r="R21" s="238" t="s">
        <v>431</v>
      </c>
      <c r="S21" s="238"/>
      <c r="T21" s="240" t="s">
        <v>453</v>
      </c>
    </row>
    <row r="22" spans="1:20" ht="12.75">
      <c r="A22" s="235" t="s">
        <v>117</v>
      </c>
      <c r="B22" s="235" t="s">
        <v>488</v>
      </c>
      <c r="C22" s="235" t="s">
        <v>489</v>
      </c>
      <c r="D22" s="235">
        <v>628565</v>
      </c>
      <c r="E22" s="236" t="s">
        <v>490</v>
      </c>
      <c r="F22" s="235" t="s">
        <v>491</v>
      </c>
      <c r="G22" s="235">
        <v>3120</v>
      </c>
      <c r="H22" s="235">
        <v>1988</v>
      </c>
      <c r="I22" s="235" t="s">
        <v>492</v>
      </c>
      <c r="J22" s="235">
        <v>1</v>
      </c>
      <c r="K22" s="381"/>
      <c r="L22" s="381">
        <v>2955</v>
      </c>
      <c r="M22" s="137"/>
      <c r="N22" s="234"/>
      <c r="O22" s="24" t="s">
        <v>1129</v>
      </c>
      <c r="P22" s="24" t="s">
        <v>1146</v>
      </c>
      <c r="Q22" s="238"/>
      <c r="R22" s="238"/>
      <c r="S22" s="238"/>
      <c r="T22" s="240" t="s">
        <v>432</v>
      </c>
    </row>
    <row r="23" spans="1:20" ht="12.75">
      <c r="A23" s="235" t="s">
        <v>118</v>
      </c>
      <c r="B23" s="235" t="s">
        <v>493</v>
      </c>
      <c r="C23" s="235" t="s">
        <v>494</v>
      </c>
      <c r="D23" s="235"/>
      <c r="E23" s="236" t="s">
        <v>495</v>
      </c>
      <c r="F23" s="431" t="s">
        <v>496</v>
      </c>
      <c r="G23" s="235"/>
      <c r="H23" s="235">
        <v>2007</v>
      </c>
      <c r="I23" s="235"/>
      <c r="J23" s="235">
        <v>1</v>
      </c>
      <c r="K23" s="235"/>
      <c r="L23" s="235"/>
      <c r="M23" s="137"/>
      <c r="N23" s="234"/>
      <c r="O23" s="24" t="s">
        <v>1121</v>
      </c>
      <c r="P23" s="24" t="s">
        <v>1122</v>
      </c>
      <c r="Q23" s="238" t="s">
        <v>431</v>
      </c>
      <c r="R23" s="238" t="s">
        <v>431</v>
      </c>
      <c r="S23" s="238"/>
      <c r="T23" s="240" t="s">
        <v>432</v>
      </c>
    </row>
    <row r="24" spans="1:20" ht="38.25">
      <c r="A24" s="235" t="s">
        <v>119</v>
      </c>
      <c r="B24" s="235" t="s">
        <v>497</v>
      </c>
      <c r="C24" s="235" t="s">
        <v>498</v>
      </c>
      <c r="D24" s="235" t="s">
        <v>499</v>
      </c>
      <c r="E24" s="236" t="s">
        <v>495</v>
      </c>
      <c r="F24" s="431"/>
      <c r="G24" s="235"/>
      <c r="H24" s="235">
        <v>2014</v>
      </c>
      <c r="I24" s="235"/>
      <c r="J24" s="235">
        <v>1</v>
      </c>
      <c r="K24" s="235"/>
      <c r="L24" s="235"/>
      <c r="M24" s="137"/>
      <c r="N24" s="234"/>
      <c r="O24" s="24" t="s">
        <v>1121</v>
      </c>
      <c r="P24" s="24" t="s">
        <v>1122</v>
      </c>
      <c r="Q24" s="238" t="s">
        <v>431</v>
      </c>
      <c r="R24" s="238" t="s">
        <v>431</v>
      </c>
      <c r="S24" s="238"/>
      <c r="T24" s="68" t="s">
        <v>432</v>
      </c>
    </row>
    <row r="25" spans="1:20" ht="25.5">
      <c r="A25" s="235" t="s">
        <v>120</v>
      </c>
      <c r="B25" s="235" t="s">
        <v>500</v>
      </c>
      <c r="C25" s="235" t="s">
        <v>501</v>
      </c>
      <c r="D25" s="235" t="s">
        <v>502</v>
      </c>
      <c r="E25" s="236" t="s">
        <v>495</v>
      </c>
      <c r="F25" s="431"/>
      <c r="G25" s="235"/>
      <c r="H25" s="235">
        <v>2014</v>
      </c>
      <c r="I25" s="235"/>
      <c r="J25" s="235">
        <v>1</v>
      </c>
      <c r="K25" s="235"/>
      <c r="L25" s="235"/>
      <c r="M25" s="137"/>
      <c r="N25" s="234"/>
      <c r="O25" s="24" t="s">
        <v>1121</v>
      </c>
      <c r="P25" s="24" t="s">
        <v>1122</v>
      </c>
      <c r="Q25" s="238" t="s">
        <v>431</v>
      </c>
      <c r="R25" s="238" t="s">
        <v>431</v>
      </c>
      <c r="S25" s="238"/>
      <c r="T25" s="68" t="s">
        <v>432</v>
      </c>
    </row>
    <row r="26" spans="1:20" ht="25.5">
      <c r="A26" s="235" t="s">
        <v>121</v>
      </c>
      <c r="B26" s="235" t="s">
        <v>503</v>
      </c>
      <c r="C26" s="235" t="s">
        <v>504</v>
      </c>
      <c r="D26" s="235"/>
      <c r="E26" s="236" t="s">
        <v>495</v>
      </c>
      <c r="F26" s="431"/>
      <c r="G26" s="235"/>
      <c r="H26" s="235">
        <v>2014</v>
      </c>
      <c r="I26" s="235"/>
      <c r="J26" s="235">
        <v>1</v>
      </c>
      <c r="K26" s="235"/>
      <c r="L26" s="235"/>
      <c r="M26" s="137"/>
      <c r="N26" s="234"/>
      <c r="O26" s="24" t="s">
        <v>1121</v>
      </c>
      <c r="P26" s="24" t="s">
        <v>1122</v>
      </c>
      <c r="Q26" s="238" t="s">
        <v>431</v>
      </c>
      <c r="R26" s="238" t="s">
        <v>431</v>
      </c>
      <c r="S26" s="238"/>
      <c r="T26" s="68" t="s">
        <v>432</v>
      </c>
    </row>
    <row r="27" spans="1:20" ht="12.75">
      <c r="A27" s="235" t="s">
        <v>122</v>
      </c>
      <c r="B27" s="235" t="s">
        <v>505</v>
      </c>
      <c r="C27" s="235" t="s">
        <v>506</v>
      </c>
      <c r="D27" s="235" t="s">
        <v>507</v>
      </c>
      <c r="E27" s="236" t="s">
        <v>508</v>
      </c>
      <c r="F27" s="235" t="s">
        <v>491</v>
      </c>
      <c r="G27" s="235"/>
      <c r="H27" s="235">
        <v>2011</v>
      </c>
      <c r="I27" s="235" t="s">
        <v>509</v>
      </c>
      <c r="J27" s="235">
        <v>1</v>
      </c>
      <c r="K27" s="235"/>
      <c r="L27" s="235"/>
      <c r="M27" s="137"/>
      <c r="N27" s="234"/>
      <c r="O27" s="24" t="s">
        <v>1153</v>
      </c>
      <c r="P27" s="24" t="s">
        <v>1154</v>
      </c>
      <c r="Q27" s="34" t="s">
        <v>431</v>
      </c>
      <c r="R27" s="34" t="s">
        <v>431</v>
      </c>
      <c r="S27" s="34"/>
      <c r="T27" s="240" t="s">
        <v>453</v>
      </c>
    </row>
    <row r="28" spans="1:20" ht="25.5">
      <c r="A28" s="235" t="s">
        <v>123</v>
      </c>
      <c r="B28" s="235" t="s">
        <v>510</v>
      </c>
      <c r="C28" s="235" t="s">
        <v>511</v>
      </c>
      <c r="D28" s="235">
        <v>54740</v>
      </c>
      <c r="E28" s="236" t="s">
        <v>512</v>
      </c>
      <c r="F28" s="235" t="s">
        <v>513</v>
      </c>
      <c r="G28" s="235"/>
      <c r="H28" s="235">
        <v>1979</v>
      </c>
      <c r="I28" s="235" t="s">
        <v>514</v>
      </c>
      <c r="J28" s="235">
        <v>0</v>
      </c>
      <c r="K28" s="381">
        <v>4500</v>
      </c>
      <c r="L28" s="381">
        <v>6300</v>
      </c>
      <c r="M28" s="15"/>
      <c r="N28" s="234"/>
      <c r="O28" s="24" t="s">
        <v>1129</v>
      </c>
      <c r="P28" s="24" t="s">
        <v>1146</v>
      </c>
      <c r="Q28" s="34" t="s">
        <v>431</v>
      </c>
      <c r="R28" s="34" t="s">
        <v>431</v>
      </c>
      <c r="S28" s="34"/>
      <c r="T28" s="68" t="s">
        <v>432</v>
      </c>
    </row>
    <row r="29" spans="1:20" ht="25.5">
      <c r="A29" s="235" t="s">
        <v>124</v>
      </c>
      <c r="B29" s="235" t="s">
        <v>510</v>
      </c>
      <c r="C29" s="235" t="s">
        <v>515</v>
      </c>
      <c r="D29" s="235">
        <v>46789</v>
      </c>
      <c r="E29" s="236" t="s">
        <v>516</v>
      </c>
      <c r="F29" s="235" t="s">
        <v>517</v>
      </c>
      <c r="G29" s="432" t="s">
        <v>1173</v>
      </c>
      <c r="H29" s="235">
        <v>1988</v>
      </c>
      <c r="I29" s="235" t="s">
        <v>518</v>
      </c>
      <c r="J29" s="235">
        <v>0</v>
      </c>
      <c r="K29" s="381">
        <v>6000</v>
      </c>
      <c r="L29" s="235">
        <v>8700</v>
      </c>
      <c r="M29" s="241"/>
      <c r="N29" s="234"/>
      <c r="O29" s="24" t="s">
        <v>1129</v>
      </c>
      <c r="P29" s="24" t="s">
        <v>1146</v>
      </c>
      <c r="Q29" s="34" t="s">
        <v>431</v>
      </c>
      <c r="R29" s="34" t="s">
        <v>431</v>
      </c>
      <c r="S29" s="34"/>
      <c r="T29" s="68" t="s">
        <v>432</v>
      </c>
    </row>
    <row r="30" spans="1:20" ht="25.5">
      <c r="A30" s="235" t="s">
        <v>125</v>
      </c>
      <c r="B30" s="68" t="s">
        <v>519</v>
      </c>
      <c r="C30" s="68" t="s">
        <v>520</v>
      </c>
      <c r="D30" s="242">
        <v>52</v>
      </c>
      <c r="E30" s="233" t="s">
        <v>521</v>
      </c>
      <c r="F30" s="385" t="s">
        <v>522</v>
      </c>
      <c r="G30" s="433"/>
      <c r="H30" s="68">
        <v>1977</v>
      </c>
      <c r="I30" s="243" t="s">
        <v>523</v>
      </c>
      <c r="J30" s="68">
        <v>0</v>
      </c>
      <c r="K30" s="382">
        <v>3000</v>
      </c>
      <c r="L30" s="68">
        <v>4170</v>
      </c>
      <c r="M30" s="68"/>
      <c r="N30" s="234"/>
      <c r="O30" s="24" t="s">
        <v>1129</v>
      </c>
      <c r="P30" s="24" t="s">
        <v>1146</v>
      </c>
      <c r="Q30" s="34" t="s">
        <v>431</v>
      </c>
      <c r="R30" s="34" t="s">
        <v>431</v>
      </c>
      <c r="S30" s="34"/>
      <c r="T30" s="68" t="s">
        <v>432</v>
      </c>
    </row>
    <row r="31" spans="1:20" ht="25.5">
      <c r="A31" s="235" t="s">
        <v>126</v>
      </c>
      <c r="B31" s="68" t="s">
        <v>524</v>
      </c>
      <c r="C31" s="68" t="s">
        <v>525</v>
      </c>
      <c r="D31" s="242" t="s">
        <v>526</v>
      </c>
      <c r="E31" s="233" t="s">
        <v>495</v>
      </c>
      <c r="F31" s="137" t="s">
        <v>527</v>
      </c>
      <c r="G31" s="68"/>
      <c r="H31" s="68">
        <v>2004</v>
      </c>
      <c r="I31" s="243"/>
      <c r="J31" s="68">
        <v>1</v>
      </c>
      <c r="K31" s="68" t="s">
        <v>1215</v>
      </c>
      <c r="L31" s="68"/>
      <c r="M31" s="68"/>
      <c r="N31" s="234"/>
      <c r="O31" s="24" t="s">
        <v>1121</v>
      </c>
      <c r="P31" s="24" t="s">
        <v>1122</v>
      </c>
      <c r="Q31" s="238" t="s">
        <v>431</v>
      </c>
      <c r="R31" s="238" t="s">
        <v>431</v>
      </c>
      <c r="S31" s="238"/>
      <c r="T31" s="68" t="s">
        <v>432</v>
      </c>
    </row>
    <row r="32" spans="1:20" ht="12.75">
      <c r="A32" s="235" t="s">
        <v>135</v>
      </c>
      <c r="B32" s="235" t="s">
        <v>528</v>
      </c>
      <c r="C32" s="235" t="s">
        <v>529</v>
      </c>
      <c r="D32" s="235" t="s">
        <v>530</v>
      </c>
      <c r="E32" s="236" t="s">
        <v>495</v>
      </c>
      <c r="F32" s="235" t="s">
        <v>531</v>
      </c>
      <c r="G32" s="235"/>
      <c r="H32" s="235">
        <v>2002</v>
      </c>
      <c r="I32" s="235"/>
      <c r="J32" s="235">
        <v>1</v>
      </c>
      <c r="K32" s="235"/>
      <c r="L32" s="235"/>
      <c r="M32" s="241"/>
      <c r="N32" s="234"/>
      <c r="O32" s="24" t="s">
        <v>1155</v>
      </c>
      <c r="P32" s="24" t="s">
        <v>1156</v>
      </c>
      <c r="Q32" s="68" t="s">
        <v>431</v>
      </c>
      <c r="R32" s="68" t="s">
        <v>431</v>
      </c>
      <c r="S32" s="68"/>
      <c r="T32" s="240" t="s">
        <v>453</v>
      </c>
    </row>
    <row r="33" spans="1:20" ht="12.75">
      <c r="A33" s="235" t="s">
        <v>136</v>
      </c>
      <c r="B33" s="235" t="s">
        <v>532</v>
      </c>
      <c r="C33" s="235" t="s">
        <v>533</v>
      </c>
      <c r="D33" s="235"/>
      <c r="E33" s="236" t="s">
        <v>495</v>
      </c>
      <c r="F33" s="235" t="s">
        <v>531</v>
      </c>
      <c r="G33" s="235"/>
      <c r="H33" s="235">
        <v>2000</v>
      </c>
      <c r="I33" s="235"/>
      <c r="J33" s="235">
        <v>1</v>
      </c>
      <c r="K33" s="235"/>
      <c r="L33" s="235"/>
      <c r="M33" s="137"/>
      <c r="N33" s="234"/>
      <c r="O33" s="24" t="s">
        <v>1129</v>
      </c>
      <c r="P33" s="24" t="s">
        <v>1146</v>
      </c>
      <c r="Q33" s="34" t="s">
        <v>431</v>
      </c>
      <c r="R33" s="34" t="s">
        <v>431</v>
      </c>
      <c r="S33" s="34"/>
      <c r="T33" s="68" t="s">
        <v>432</v>
      </c>
    </row>
    <row r="34" spans="1:20" ht="25.5">
      <c r="A34" s="235" t="s">
        <v>137</v>
      </c>
      <c r="B34" s="235" t="s">
        <v>528</v>
      </c>
      <c r="C34" s="235" t="s">
        <v>534</v>
      </c>
      <c r="D34" s="235" t="s">
        <v>535</v>
      </c>
      <c r="E34" s="236" t="s">
        <v>495</v>
      </c>
      <c r="F34" s="235" t="s">
        <v>536</v>
      </c>
      <c r="G34" s="235"/>
      <c r="H34" s="235">
        <v>2011</v>
      </c>
      <c r="I34" s="235"/>
      <c r="J34" s="235">
        <v>1</v>
      </c>
      <c r="K34" s="235"/>
      <c r="L34" s="235"/>
      <c r="M34" s="137"/>
      <c r="N34" s="234"/>
      <c r="O34" s="24" t="s">
        <v>1157</v>
      </c>
      <c r="P34" s="24" t="s">
        <v>1158</v>
      </c>
      <c r="Q34" s="68" t="s">
        <v>431</v>
      </c>
      <c r="R34" s="68" t="s">
        <v>431</v>
      </c>
      <c r="S34" s="68"/>
      <c r="T34" s="68" t="s">
        <v>422</v>
      </c>
    </row>
    <row r="35" spans="1:20" ht="24">
      <c r="A35" s="235" t="s">
        <v>138</v>
      </c>
      <c r="B35" s="307" t="s">
        <v>458</v>
      </c>
      <c r="C35" s="312" t="s">
        <v>537</v>
      </c>
      <c r="D35" s="313" t="s">
        <v>538</v>
      </c>
      <c r="E35" s="314" t="s">
        <v>539</v>
      </c>
      <c r="F35" s="315" t="s">
        <v>1161</v>
      </c>
      <c r="G35" s="316">
        <v>2461</v>
      </c>
      <c r="H35" s="319">
        <v>2001</v>
      </c>
      <c r="I35" s="317">
        <v>43470</v>
      </c>
      <c r="J35" s="318">
        <v>6</v>
      </c>
      <c r="K35" s="384">
        <v>1330</v>
      </c>
      <c r="L35" s="318" t="s">
        <v>1219</v>
      </c>
      <c r="M35" s="318"/>
      <c r="N35" s="234"/>
      <c r="O35" s="24" t="s">
        <v>1163</v>
      </c>
      <c r="P35" s="24" t="s">
        <v>1164</v>
      </c>
      <c r="Q35" s="68" t="s">
        <v>431</v>
      </c>
      <c r="R35" s="68" t="s">
        <v>431</v>
      </c>
      <c r="S35" s="16"/>
      <c r="T35" s="68" t="s">
        <v>432</v>
      </c>
    </row>
    <row r="36" spans="1:20" ht="42" customHeight="1">
      <c r="A36" s="235" t="s">
        <v>139</v>
      </c>
      <c r="B36" s="307" t="s">
        <v>1120</v>
      </c>
      <c r="C36" s="190"/>
      <c r="D36" s="190" t="s">
        <v>1172</v>
      </c>
      <c r="E36" s="15"/>
      <c r="F36" s="59" t="s">
        <v>1171</v>
      </c>
      <c r="G36" s="15"/>
      <c r="H36" s="68">
        <v>2019</v>
      </c>
      <c r="I36" s="15"/>
      <c r="J36" s="15"/>
      <c r="K36" s="15"/>
      <c r="L36" s="15"/>
      <c r="M36" s="15"/>
      <c r="N36" s="234"/>
      <c r="O36" s="233" t="s">
        <v>1121</v>
      </c>
      <c r="P36" s="233" t="s">
        <v>1122</v>
      </c>
      <c r="Q36" s="68" t="s">
        <v>431</v>
      </c>
      <c r="R36" s="68" t="s">
        <v>431</v>
      </c>
      <c r="S36" s="386"/>
      <c r="T36" s="15"/>
    </row>
  </sheetData>
  <sheetProtection/>
  <mergeCells count="22">
    <mergeCell ref="T3:T5"/>
    <mergeCell ref="A6:T6"/>
    <mergeCell ref="G3:G5"/>
    <mergeCell ref="H3:H5"/>
    <mergeCell ref="I3:I5"/>
    <mergeCell ref="U3:U5"/>
    <mergeCell ref="A3:A5"/>
    <mergeCell ref="B3:B5"/>
    <mergeCell ref="S3:S5"/>
    <mergeCell ref="M3:M5"/>
    <mergeCell ref="C3:C5"/>
    <mergeCell ref="D3:D5"/>
    <mergeCell ref="E3:E5"/>
    <mergeCell ref="F3:F5"/>
    <mergeCell ref="F23:F26"/>
    <mergeCell ref="G29:G30"/>
    <mergeCell ref="N3:N5"/>
    <mergeCell ref="O3:P4"/>
    <mergeCell ref="Q3:R4"/>
    <mergeCell ref="J3:J5"/>
    <mergeCell ref="K3:K5"/>
    <mergeCell ref="L3:L5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9.140625" style="6" customWidth="1"/>
    <col min="2" max="2" width="18.140625" style="6" customWidth="1"/>
    <col min="3" max="3" width="16.7109375" style="6" bestFit="1" customWidth="1"/>
    <col min="4" max="4" width="16.57421875" style="6" customWidth="1"/>
    <col min="5" max="5" width="29.8515625" style="6" customWidth="1"/>
    <col min="6" max="16384" width="9.140625" style="6" customWidth="1"/>
  </cols>
  <sheetData>
    <row r="1" spans="1:4" ht="12.75">
      <c r="A1" s="12" t="s">
        <v>1123</v>
      </c>
      <c r="C1" s="90"/>
      <c r="D1" s="90"/>
    </row>
    <row r="2" spans="3:4" ht="12.75">
      <c r="C2" s="90"/>
      <c r="D2" s="90"/>
    </row>
    <row r="3" spans="1:5" ht="25.5">
      <c r="A3" s="300" t="s">
        <v>1088</v>
      </c>
      <c r="B3" s="300" t="s">
        <v>1089</v>
      </c>
      <c r="C3" s="301" t="s">
        <v>1090</v>
      </c>
      <c r="D3" s="301" t="s">
        <v>1091</v>
      </c>
      <c r="E3" s="300" t="s">
        <v>1092</v>
      </c>
    </row>
    <row r="4" spans="1:5" ht="15" customHeight="1">
      <c r="A4" s="302">
        <v>2017</v>
      </c>
      <c r="B4" s="303" t="s">
        <v>1093</v>
      </c>
      <c r="C4" s="284"/>
      <c r="D4" s="284"/>
      <c r="E4" s="15"/>
    </row>
    <row r="5" spans="1:5" ht="15" customHeight="1">
      <c r="A5" s="304" t="s">
        <v>0</v>
      </c>
      <c r="B5" s="305"/>
      <c r="C5" s="86">
        <f>SUM(C4:C4)</f>
        <v>0</v>
      </c>
      <c r="D5" s="387"/>
      <c r="E5" s="321"/>
    </row>
    <row r="6" spans="1:5" ht="51">
      <c r="A6" s="437">
        <v>2018</v>
      </c>
      <c r="B6" s="303" t="s">
        <v>1094</v>
      </c>
      <c r="C6" s="284">
        <v>3040.83</v>
      </c>
      <c r="D6" s="284"/>
      <c r="E6" s="137" t="s">
        <v>1095</v>
      </c>
    </row>
    <row r="7" spans="1:5" ht="25.5">
      <c r="A7" s="438"/>
      <c r="B7" s="303" t="s">
        <v>1096</v>
      </c>
      <c r="C7" s="284">
        <v>1200</v>
      </c>
      <c r="D7" s="284"/>
      <c r="E7" s="137" t="s">
        <v>1097</v>
      </c>
    </row>
    <row r="8" spans="1:5" ht="25.5">
      <c r="A8" s="438"/>
      <c r="B8" s="303" t="s">
        <v>1098</v>
      </c>
      <c r="C8" s="284">
        <v>3200.44</v>
      </c>
      <c r="D8" s="284"/>
      <c r="E8" s="137" t="s">
        <v>1099</v>
      </c>
    </row>
    <row r="9" spans="1:5" ht="38.25">
      <c r="A9" s="438"/>
      <c r="B9" s="303" t="s">
        <v>1100</v>
      </c>
      <c r="C9" s="284">
        <v>690</v>
      </c>
      <c r="D9" s="284"/>
      <c r="E9" s="137" t="s">
        <v>1101</v>
      </c>
    </row>
    <row r="10" spans="1:5" ht="15" customHeight="1">
      <c r="A10" s="438"/>
      <c r="B10" s="303" t="s">
        <v>1094</v>
      </c>
      <c r="C10" s="284">
        <v>72.7</v>
      </c>
      <c r="D10" s="284"/>
      <c r="E10" s="388" t="s">
        <v>1102</v>
      </c>
    </row>
    <row r="11" spans="1:5" ht="15" customHeight="1">
      <c r="A11" s="438"/>
      <c r="B11" s="303" t="s">
        <v>1103</v>
      </c>
      <c r="C11" s="284">
        <v>8578.26</v>
      </c>
      <c r="D11" s="284"/>
      <c r="E11" s="137"/>
    </row>
    <row r="12" spans="1:5" ht="15" customHeight="1">
      <c r="A12" s="304" t="s">
        <v>0</v>
      </c>
      <c r="B12" s="305"/>
      <c r="C12" s="86">
        <f>SUM(C6:C11)</f>
        <v>16782.230000000003</v>
      </c>
      <c r="D12" s="86"/>
      <c r="E12" s="300"/>
    </row>
    <row r="13" spans="1:5" ht="15" customHeight="1">
      <c r="A13" s="393">
        <v>2019</v>
      </c>
      <c r="B13" s="306" t="s">
        <v>1104</v>
      </c>
      <c r="C13" s="284">
        <v>37006.44</v>
      </c>
      <c r="D13" s="284"/>
      <c r="E13" s="137"/>
    </row>
    <row r="14" spans="1:5" ht="51">
      <c r="A14" s="436"/>
      <c r="B14" s="306" t="s">
        <v>1105</v>
      </c>
      <c r="C14" s="284">
        <v>7536.02</v>
      </c>
      <c r="D14" s="284"/>
      <c r="E14" s="137" t="s">
        <v>1106</v>
      </c>
    </row>
    <row r="15" spans="1:5" ht="38.25">
      <c r="A15" s="436"/>
      <c r="B15" s="306" t="s">
        <v>1105</v>
      </c>
      <c r="C15" s="284">
        <v>206.27</v>
      </c>
      <c r="D15" s="284"/>
      <c r="E15" s="137" t="s">
        <v>1107</v>
      </c>
    </row>
    <row r="16" spans="1:5" ht="38.25">
      <c r="A16" s="436"/>
      <c r="B16" s="306" t="s">
        <v>1105</v>
      </c>
      <c r="C16" s="284">
        <v>11677.15</v>
      </c>
      <c r="D16" s="284"/>
      <c r="E16" s="137" t="s">
        <v>1108</v>
      </c>
    </row>
    <row r="17" spans="1:5" ht="38.25">
      <c r="A17" s="436"/>
      <c r="B17" s="306" t="s">
        <v>1105</v>
      </c>
      <c r="C17" s="284">
        <v>2191.51</v>
      </c>
      <c r="D17" s="284"/>
      <c r="E17" s="137" t="s">
        <v>1109</v>
      </c>
    </row>
    <row r="18" spans="1:5" ht="63.75">
      <c r="A18" s="436"/>
      <c r="B18" s="306" t="s">
        <v>1105</v>
      </c>
      <c r="C18" s="284">
        <v>2744.37</v>
      </c>
      <c r="D18" s="284"/>
      <c r="E18" s="137" t="s">
        <v>1110</v>
      </c>
    </row>
    <row r="19" spans="1:5" ht="51">
      <c r="A19" s="436"/>
      <c r="B19" s="306" t="s">
        <v>1105</v>
      </c>
      <c r="C19" s="284">
        <v>11852.72</v>
      </c>
      <c r="D19" s="284"/>
      <c r="E19" s="137" t="s">
        <v>1111</v>
      </c>
    </row>
    <row r="20" spans="1:5" ht="38.25">
      <c r="A20" s="436"/>
      <c r="B20" s="306" t="s">
        <v>1105</v>
      </c>
      <c r="C20" s="284">
        <v>12928.14</v>
      </c>
      <c r="D20" s="284"/>
      <c r="E20" s="137" t="s">
        <v>1112</v>
      </c>
    </row>
    <row r="21" spans="1:5" ht="76.5">
      <c r="A21" s="436"/>
      <c r="B21" s="306" t="s">
        <v>1105</v>
      </c>
      <c r="C21" s="284">
        <v>5929.37</v>
      </c>
      <c r="D21" s="284"/>
      <c r="E21" s="137" t="s">
        <v>1113</v>
      </c>
    </row>
    <row r="22" spans="1:5" ht="51">
      <c r="A22" s="436"/>
      <c r="B22" s="306" t="s">
        <v>1105</v>
      </c>
      <c r="C22" s="284">
        <v>5320.44</v>
      </c>
      <c r="D22" s="284"/>
      <c r="E22" s="137" t="s">
        <v>1114</v>
      </c>
    </row>
    <row r="23" spans="1:5" ht="38.25">
      <c r="A23" s="436"/>
      <c r="B23" s="306" t="s">
        <v>1105</v>
      </c>
      <c r="C23" s="284">
        <v>1183.52</v>
      </c>
      <c r="D23" s="284"/>
      <c r="E23" s="137" t="s">
        <v>1115</v>
      </c>
    </row>
    <row r="24" spans="1:5" ht="38.25">
      <c r="A24" s="436"/>
      <c r="B24" s="306" t="s">
        <v>1116</v>
      </c>
      <c r="C24" s="284">
        <v>804.16</v>
      </c>
      <c r="D24" s="284"/>
      <c r="E24" s="137" t="s">
        <v>1117</v>
      </c>
    </row>
    <row r="25" spans="1:5" ht="12.75">
      <c r="A25" s="436"/>
      <c r="B25" s="306" t="s">
        <v>1183</v>
      </c>
      <c r="C25" s="284">
        <v>1722</v>
      </c>
      <c r="D25" s="284"/>
      <c r="E25" s="137" t="s">
        <v>1184</v>
      </c>
    </row>
    <row r="26" spans="1:5" ht="12.75">
      <c r="A26" s="436"/>
      <c r="B26" s="306" t="s">
        <v>1118</v>
      </c>
      <c r="C26" s="284"/>
      <c r="D26" s="284">
        <v>8000</v>
      </c>
      <c r="E26" s="137"/>
    </row>
    <row r="27" spans="1:5" ht="25.5">
      <c r="A27" s="436"/>
      <c r="B27" s="306" t="s">
        <v>1100</v>
      </c>
      <c r="C27" s="284">
        <v>866.78</v>
      </c>
      <c r="D27" s="284"/>
      <c r="E27" s="137" t="s">
        <v>1119</v>
      </c>
    </row>
    <row r="28" spans="1:5" ht="12.75">
      <c r="A28" s="304" t="s">
        <v>0</v>
      </c>
      <c r="B28" s="305"/>
      <c r="C28" s="86">
        <f>SUM(C13:C27)</f>
        <v>101968.89000000001</v>
      </c>
      <c r="D28" s="86">
        <f>SUM(D26:D27)</f>
        <v>8000</v>
      </c>
      <c r="E28" s="300"/>
    </row>
    <row r="29" spans="1:5" ht="12.75">
      <c r="A29" s="439">
        <v>2020</v>
      </c>
      <c r="B29" s="367" t="s">
        <v>1105</v>
      </c>
      <c r="C29" s="320"/>
      <c r="D29" s="320">
        <v>26347</v>
      </c>
      <c r="E29" s="367"/>
    </row>
    <row r="30" spans="1:5" ht="25.5">
      <c r="A30" s="439"/>
      <c r="B30" s="367" t="s">
        <v>1185</v>
      </c>
      <c r="C30" s="389">
        <v>1550.74</v>
      </c>
      <c r="D30" s="320"/>
      <c r="E30" s="367" t="s">
        <v>1186</v>
      </c>
    </row>
    <row r="31" spans="1:5" ht="25.5">
      <c r="A31" s="436"/>
      <c r="B31" s="367" t="s">
        <v>1165</v>
      </c>
      <c r="C31" s="320"/>
      <c r="D31" s="320">
        <v>1550</v>
      </c>
      <c r="E31" s="367"/>
    </row>
    <row r="32" spans="1:5" ht="12.75">
      <c r="A32" s="321"/>
      <c r="B32" s="300" t="s">
        <v>0</v>
      </c>
      <c r="C32" s="86"/>
      <c r="D32" s="86">
        <f>SUM(D29:D31)</f>
        <v>27897</v>
      </c>
      <c r="E32" s="300"/>
    </row>
    <row r="33" spans="1:5" ht="15.75">
      <c r="A33" s="440" t="s">
        <v>0</v>
      </c>
      <c r="B33" s="440"/>
      <c r="C33" s="309">
        <f>SUM(C5,C12,C28)</f>
        <v>118751.12000000002</v>
      </c>
      <c r="D33" s="309">
        <f>D28+D32</f>
        <v>35897</v>
      </c>
      <c r="E33" s="310"/>
    </row>
  </sheetData>
  <sheetProtection/>
  <mergeCells count="4">
    <mergeCell ref="A6:A11"/>
    <mergeCell ref="A13:A27"/>
    <mergeCell ref="A29:A31"/>
    <mergeCell ref="A33:B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z.kurc</cp:lastModifiedBy>
  <cp:lastPrinted>2020-02-11T16:54:06Z</cp:lastPrinted>
  <dcterms:created xsi:type="dcterms:W3CDTF">2004-04-21T13:58:08Z</dcterms:created>
  <dcterms:modified xsi:type="dcterms:W3CDTF">2020-03-03T13:17:09Z</dcterms:modified>
  <cp:category/>
  <cp:version/>
  <cp:contentType/>
  <cp:contentStatus/>
</cp:coreProperties>
</file>