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 i II półrocze" sheetId="1" r:id="rId1"/>
    <sheet name="Arkusz1" sheetId="2" state="hidden" r:id="rId2"/>
    <sheet name="dla wykonawcy" sheetId="3" state="hidden" r:id="rId3"/>
    <sheet name="9i10" sheetId="4" state="hidden" r:id="rId4"/>
  </sheets>
  <definedNames/>
  <calcPr fullCalcOnLoad="1"/>
</workbook>
</file>

<file path=xl/sharedStrings.xml><?xml version="1.0" encoding="utf-8"?>
<sst xmlns="http://schemas.openxmlformats.org/spreadsheetml/2006/main" count="1354" uniqueCount="263">
  <si>
    <t>Lp</t>
  </si>
  <si>
    <t>Nazwa artykułu</t>
  </si>
  <si>
    <t>ILOŚĆ - nr. Pokoju</t>
  </si>
  <si>
    <t>Teczki tekturowe wiązane</t>
  </si>
  <si>
    <t>Zakreślacz żółty</t>
  </si>
  <si>
    <t>Ołówki automatyczne z kompletem rysików</t>
  </si>
  <si>
    <t>Zakreślacz czerwony</t>
  </si>
  <si>
    <t>Płyta CD</t>
  </si>
  <si>
    <t>Gumka do mazania</t>
  </si>
  <si>
    <t>Karteczki samoprzylepne małe</t>
  </si>
  <si>
    <t>Klej w szytfcie</t>
  </si>
  <si>
    <t>Linijka krótka 20 cm</t>
  </si>
  <si>
    <t>Pojemnik na spinacze z magnesem</t>
  </si>
  <si>
    <t>Nożyczki małe</t>
  </si>
  <si>
    <t>Rozszywacz</t>
  </si>
  <si>
    <t>Dziurkacz</t>
  </si>
  <si>
    <t>Blok techniczny</t>
  </si>
  <si>
    <t>Karton wizytówkowy opak.</t>
  </si>
  <si>
    <t>Nóż biurowy</t>
  </si>
  <si>
    <t>Ołówek</t>
  </si>
  <si>
    <t>Nożyczki duże</t>
  </si>
  <si>
    <t>Długopis na biurko na spręzynce</t>
  </si>
  <si>
    <t>Płyty DVD</t>
  </si>
  <si>
    <t>Papier kancelaryjny szt</t>
  </si>
  <si>
    <t>Teczka wiązana plastikowa</t>
  </si>
  <si>
    <t>Skoroszyt kartonowy</t>
  </si>
  <si>
    <t>Marker czarny</t>
  </si>
  <si>
    <t>Linijka 30 cm</t>
  </si>
  <si>
    <t>Blok biurowy</t>
  </si>
  <si>
    <t>Koperty białe 114x162 mm samoprzylepne</t>
  </si>
  <si>
    <t>koperty białe 162x229 samoprzylepne</t>
  </si>
  <si>
    <t>Koperta duża C4 z rozszerzanymi bokami i spodem</t>
  </si>
  <si>
    <t>Folia do bindwania przeźroczysta</t>
  </si>
  <si>
    <t>Karton do bindowania</t>
  </si>
  <si>
    <t>Taśma klejąca szeroka</t>
  </si>
  <si>
    <t>Koperty bąbelkowe /średnie/</t>
  </si>
  <si>
    <t>Zszywki AL. 10</t>
  </si>
  <si>
    <t>Spinacze biurowe duże  opak</t>
  </si>
  <si>
    <t>kredki 12 kolorów</t>
  </si>
  <si>
    <t>3a</t>
  </si>
  <si>
    <t>9 i 10</t>
  </si>
  <si>
    <t>Grzbiety zaciskowe na 30 kartek</t>
  </si>
  <si>
    <t>Grzbiety zaciskowe na 60 kartek</t>
  </si>
  <si>
    <t>etykiety uniwersalne samoprzylepne 105x40mm opak</t>
  </si>
  <si>
    <t>sznurek</t>
  </si>
  <si>
    <t>Grzbiet plastikowy do bindowania 14 mm</t>
  </si>
  <si>
    <t>Grzbiet plastikowy do bindowania 16 mm</t>
  </si>
  <si>
    <t>Grzbiet plastikowy do bindowania 18 mm</t>
  </si>
  <si>
    <t>Segregator A4 50mm niebieski/granatowy</t>
  </si>
  <si>
    <t>Koperty C4 duże 352x224</t>
  </si>
  <si>
    <t>Koszulki cienkie (opak)100 krystaliczne</t>
  </si>
  <si>
    <t>Papier do drukarki (ryz) A4  POLUX NIEB 4 gwiazdki</t>
  </si>
  <si>
    <t>Papier do drukarki (ryz) A3 POLUX NIEB - 4 gwiazdki</t>
  </si>
  <si>
    <t>szt</t>
  </si>
  <si>
    <t>opak</t>
  </si>
  <si>
    <t>kpl</t>
  </si>
  <si>
    <t>ryz</t>
  </si>
  <si>
    <t>Koszulki miekki groszkowe A4 opak  po 100</t>
  </si>
  <si>
    <t>Segregator A4 75 - 80mm Czerwony z wymienna etykietą</t>
  </si>
  <si>
    <t>Segregator A4 75 - 80 mm niebieski z wymienna etykietą</t>
  </si>
  <si>
    <t>Segregator A4 75 - 80mm czarny z wymienna etykietą</t>
  </si>
  <si>
    <t>Segregator A4 75 - 80mm zielony z wymienna etykietą</t>
  </si>
  <si>
    <t>Kostka papierowa w pudełku, karteczki kolorowe</t>
  </si>
  <si>
    <t>Bloczki (kostki papierowe) kolorowe, karteczki samoprzylepne</t>
  </si>
  <si>
    <t>Spinacze biurowe normalne opak.</t>
  </si>
  <si>
    <t>Pióro żelowe niebieskie, z wymiennymi wkładami</t>
  </si>
  <si>
    <t>Pióro żelowe czarne, z wymiennymi wkładami</t>
  </si>
  <si>
    <t>Pióro żelowe czerwone, z wymiennymi wkładami</t>
  </si>
  <si>
    <t>Pióro żelowe zielone, z wymiennymi wkładami</t>
  </si>
  <si>
    <t>Korektor w piórze z metalową końcówką</t>
  </si>
  <si>
    <t>Zeszyt 32 kartki - A5</t>
  </si>
  <si>
    <t>Zeszyt 16 kartek - A5</t>
  </si>
  <si>
    <t>Zeszyt 96 kartek - A5 - twarda oprawa</t>
  </si>
  <si>
    <t>Zeszyt A5 60k - twarda oprawa</t>
  </si>
  <si>
    <t>Zeszyty A4 w twardej oprawie - 96 kartek</t>
  </si>
  <si>
    <t>Koszulki A4 z klapka boczną, składane fabrycznie, już ze zlożoną klapką</t>
  </si>
  <si>
    <t>Przekładki A4 opak z kolorowymi indeksami</t>
  </si>
  <si>
    <t>Zszywacz na zszywki 10 - normalny</t>
  </si>
  <si>
    <t>Tuszówka, pod czerwony tusz</t>
  </si>
  <si>
    <t>Naboje parker opak, czarne</t>
  </si>
  <si>
    <t>obwoluta do grzbietów zaciskowych</t>
  </si>
  <si>
    <t>Pinezki z kolorowymi główkami</t>
  </si>
  <si>
    <t>Podkładka z klipem, zamykana</t>
  </si>
  <si>
    <t>Półka biurowa na dokumenty, szufladka</t>
  </si>
  <si>
    <t>Teczka z rączką</t>
  </si>
  <si>
    <t>teczka tekturowa z gumką, kolorowa</t>
  </si>
  <si>
    <t>Taśma pakowa, brązowa</t>
  </si>
  <si>
    <t>Koperty 110 x 220 mm</t>
  </si>
  <si>
    <t>Wąsy do spinania akt, plastikowe</t>
  </si>
  <si>
    <t>Teczka konferencyjna, na dokumenty, czarna, oprawa skóro podobna, w środku przedziały na dokumenty</t>
  </si>
  <si>
    <t xml:space="preserve">Papier faksowy 210 x 15, cieńki </t>
  </si>
  <si>
    <t>segregator A5 - 75-80 mm czarny</t>
  </si>
  <si>
    <t>skoroszyt plastikowy bez perforacji</t>
  </si>
  <si>
    <t xml:space="preserve">Zszywacz duży, na 100 kartek </t>
  </si>
  <si>
    <t>zszywki 25/10 do dużego zszywacza</t>
  </si>
  <si>
    <t>Pendrive 4 gb</t>
  </si>
  <si>
    <t>kalka ołówkowa, fioletowa</t>
  </si>
  <si>
    <t>taśma barwiąca OKI ML 320</t>
  </si>
  <si>
    <t>wałki barwiące do citizen CX 77BIII</t>
  </si>
  <si>
    <t>teczka plastikowa z przegródkami w środku</t>
  </si>
  <si>
    <t xml:space="preserve">pojemniki na czasopisma, tekturowe, składane, </t>
  </si>
  <si>
    <t>gumki recepturki</t>
  </si>
  <si>
    <t>kosz na śmieci, mały, pod biurko</t>
  </si>
  <si>
    <t>kalendarz na biurko, duży jako podręczny notatnik, podkładka</t>
  </si>
  <si>
    <t xml:space="preserve">Dyskietki  (opak) </t>
  </si>
  <si>
    <t>Wkład do długopisów niebieskich do pozycji powyżej 23</t>
  </si>
  <si>
    <t>Papier na ksero kolorowy, mix kolorów</t>
  </si>
  <si>
    <t>spinacz kolorowy  opak. Duże opakowanie, jak największe</t>
  </si>
  <si>
    <t xml:space="preserve">piórnik biurowy </t>
  </si>
  <si>
    <t>Teczka do podpisu, na dokumenty, bordowe</t>
  </si>
  <si>
    <t>kubek na długopisy plastikowy, koszyk</t>
  </si>
  <si>
    <t>teczka plastikowa wg wzoru w opisie</t>
  </si>
  <si>
    <t>Teczka z rączką, maxi szeroka grzbietu 10 cm</t>
  </si>
  <si>
    <t>tablica korkowa 50 cm x 70 cm, oprawa drewniana lub aluminiowa, lekka, z uchwytami do zawieszenia</t>
  </si>
  <si>
    <t>tablica korkowa 50 cm x 50 cm, oprawa drewniana lub aluminiowa, lekka, z uchwytami do zawieszenia</t>
  </si>
  <si>
    <t>kalkulator citizen sdc 888TII</t>
  </si>
  <si>
    <t xml:space="preserve">długopis zwykły z mechanizmem włączeniowym- automatycznie chowanym wkładem, niebieski, </t>
  </si>
  <si>
    <t>Razem</t>
  </si>
  <si>
    <t>Skoroszyt miękki zawieszany plastik.(do wpinania w segregator) z perforacja czarny</t>
  </si>
  <si>
    <t xml:space="preserve">Zestaw zakreślaczy - komplet -  4 kolory </t>
  </si>
  <si>
    <t>Flamaster kpl - 6 kol</t>
  </si>
  <si>
    <t>folia do faksu Panasonic FP 207</t>
  </si>
  <si>
    <t>Zakładki indeksujące opak. Foliowe  25 k. neon</t>
  </si>
  <si>
    <t>Tusz do pieczątek czerwony NORIS</t>
  </si>
  <si>
    <t>Tusz do stempli czarny NORIS</t>
  </si>
  <si>
    <t>Zszywacz na zszywki 24/6 - normalny SAX 49</t>
  </si>
  <si>
    <t>Zszywki opak 24/6 LACO</t>
  </si>
  <si>
    <t>Rolka kasowa 57mm opak op 10</t>
  </si>
  <si>
    <t>cienkopisy czarne "Rystor"  0,3 mm</t>
  </si>
  <si>
    <t>wkłady do cienkopisu "Rystor" - czarne  0,3 mm</t>
  </si>
  <si>
    <t>Koszulki ofertówki krystaliczne twarde</t>
  </si>
  <si>
    <t>Klips archiwizacyjny biały</t>
  </si>
  <si>
    <t>Taśma barwiąca do Casio FR 620TEC</t>
  </si>
  <si>
    <t>Podkład czarny na biurko LEITZ 49 x 65 z anty poślizgową gąbką</t>
  </si>
  <si>
    <t>Kątomierz</t>
  </si>
  <si>
    <t>Klipy biurowe opak. 41mm</t>
  </si>
  <si>
    <t>Długopisy czerwone,Pentel</t>
  </si>
  <si>
    <t>Długopisy niebieskie, Pentel</t>
  </si>
  <si>
    <t>Długopisy czarne, Pentel</t>
  </si>
  <si>
    <t>magnesy do tablic magnetycznych małe okrągłe średnica do 1cm</t>
  </si>
  <si>
    <t>Papier na ksero dekoracyjny, biały pogrubiony, z połyskiem (ryz) min 160g</t>
  </si>
  <si>
    <t>Teczka dla kierowcy, skóro podobna, A5, z przekładkami w środku, zamykana na zamek błyskawiczny, podobna do pozycji 111 tylko A5</t>
  </si>
  <si>
    <t>segregator A4 75-80 mm różowy z wymienną etykietą</t>
  </si>
  <si>
    <t>Marker czarny do pisania po folii - do 1 mm Pentel</t>
  </si>
  <si>
    <t>wizytownik na 200 wizytówek - możliwość dokładania Biurfol</t>
  </si>
  <si>
    <t xml:space="preserve">Cienkopisy 6 kolorowe opak </t>
  </si>
  <si>
    <t>temperówka metalowa</t>
  </si>
  <si>
    <t xml:space="preserve">Korektor w pasku </t>
  </si>
  <si>
    <t xml:space="preserve">I dostawa - do 7 dni od podpisania umowy </t>
  </si>
  <si>
    <t>II dostawa - lipiec - sierpień</t>
  </si>
  <si>
    <t>magnesy do tablic magnetycznych małe okrągłe średnica  3,5cm</t>
  </si>
  <si>
    <t>Marker czarny do pisania po folii - do 0,4 mm Pentel</t>
  </si>
  <si>
    <t>koszulki na CD do wpinania do segregatora</t>
  </si>
  <si>
    <t>koszulki na katalogi i czasopisma szerokie</t>
  </si>
  <si>
    <t>koperta 300x460 mm 40mm grubości</t>
  </si>
  <si>
    <t xml:space="preserve"> </t>
  </si>
  <si>
    <t>Taśma biurowa (klejąca)</t>
  </si>
  <si>
    <t>Teczka skrzydłowa</t>
  </si>
  <si>
    <t>długopis jetstream sxn 217</t>
  </si>
  <si>
    <t>Wkłady do jetstream sxn 217</t>
  </si>
  <si>
    <t>wąsy metalowe do wpięcia</t>
  </si>
  <si>
    <t>Dziurkacz   DUŻY - np. SAX 518</t>
  </si>
  <si>
    <t>Taśma biurowa (klejąca) - szerokość taśmy min 1,5 cm, średnica rolki z taśmą około 5 cm</t>
  </si>
  <si>
    <t>Segregator A4 50mm czerwony</t>
  </si>
  <si>
    <t xml:space="preserve">długopis jetstream sxn 217 - czarny </t>
  </si>
  <si>
    <t>Wkłady do jetstream sxn 217 - czarny</t>
  </si>
  <si>
    <t>długopis jetstream sxn 217 - niebieski</t>
  </si>
  <si>
    <t>Wkłady do jetstream sxn 217 - niebieskie</t>
  </si>
  <si>
    <t xml:space="preserve">Koszulki ofertówki krystaliczne twarde </t>
  </si>
  <si>
    <t xml:space="preserve">wąsy metalowe do wpięcia z plastikową obudową wkoło </t>
  </si>
  <si>
    <t>Teczka skrzydłowa różowa</t>
  </si>
  <si>
    <t>Długopisy niebieskie, Pentel BK 77</t>
  </si>
  <si>
    <t>Długopisy czarne, Pentel BK 77</t>
  </si>
  <si>
    <t>Długopisy czerwone,Pentel BK 77</t>
  </si>
  <si>
    <t>Wkład do długopisów niebieskich do pozycji powyżej 22</t>
  </si>
  <si>
    <t>Koperty 110 x 220 mm - opak około 25 szt</t>
  </si>
  <si>
    <t>niszczarka - FELLOWES PS-67Cs</t>
  </si>
  <si>
    <t>Organizer na płyty</t>
  </si>
  <si>
    <t>Pendrive 8 gb</t>
  </si>
  <si>
    <t>spinacz kolorowy  opak. Duże opakowanie, jak największe 1000- 1500 szt</t>
  </si>
  <si>
    <t>szpilki</t>
  </si>
  <si>
    <t>tablica korkowa 30 cm x 40 cm, oprawa drewniana lub aluminiowa, lekka, z uchwytami do zawieszenia</t>
  </si>
  <si>
    <t>Segregator A4 75 - 80mm fioletowy z wymienna etykietą</t>
  </si>
  <si>
    <t>seperatory kartonowe 1/3 A4 opakowanie</t>
  </si>
  <si>
    <t>Skoroszyt zaciskowy</t>
  </si>
  <si>
    <t xml:space="preserve">wkłady niebieskie do pióra żelowego, do poz. 27 </t>
  </si>
  <si>
    <t>zakładki indeksujące POST-IT silne opakowanie</t>
  </si>
  <si>
    <t>etykiety uniwersalne samoprzylepne 210x297 opak.- 100 arkuszy</t>
  </si>
  <si>
    <t>Taśma barwiąca - rolka do CITIZEN CX-123II</t>
  </si>
  <si>
    <t>koszulki zamykane na suwak opakowanie 5 szt.</t>
  </si>
  <si>
    <t>Segregator A4 75 - 80mm Pomarańczowy DONAU z wymienna etykietą</t>
  </si>
  <si>
    <t>skoroszyt plastikowy bez perforacji (różne kolory)</t>
  </si>
  <si>
    <t>rol</t>
  </si>
  <si>
    <t>Koperta biała C4 większa wym 250 x 350 mm</t>
  </si>
  <si>
    <t>Klipy biurowe opak. 32 mm</t>
  </si>
  <si>
    <t>Cena jednostkowa brutto</t>
  </si>
  <si>
    <t>Wartość brutto</t>
  </si>
  <si>
    <t>RAZEM</t>
  </si>
  <si>
    <t>Razem ilość</t>
  </si>
  <si>
    <t>I dostawa - do 7 dni od podpisania umowy - ilość</t>
  </si>
  <si>
    <t>II dostawa - lipiec - sierpień - ilość</t>
  </si>
  <si>
    <t>jm</t>
  </si>
  <si>
    <t>doszło</t>
  </si>
  <si>
    <t>Przekładki A4 opak z kolorowymi indeksami min. 20 w opak</t>
  </si>
  <si>
    <t>Klej w szytfcie - min 36 gram</t>
  </si>
  <si>
    <t>zszywki STALCO 53/12</t>
  </si>
  <si>
    <t>Koszulki krystaliczne A5 - opak 100 szt</t>
  </si>
  <si>
    <t>rysik 0,5 HB</t>
  </si>
  <si>
    <t>rysik 0,9 HB</t>
  </si>
  <si>
    <t>Korektor w piórze z metalową końcówką - Pentel</t>
  </si>
  <si>
    <t>Zakładki indeksujące opak. Foliowe  25 k. neon - post it - podłużne</t>
  </si>
  <si>
    <t>Klipy biurowe opak. 15 mm</t>
  </si>
  <si>
    <t>wałki barwiące IR40T B/R</t>
  </si>
  <si>
    <t>Korektor w tasmie - Pentel</t>
  </si>
  <si>
    <t>Taśma klejąca szeroka, pakowa</t>
  </si>
  <si>
    <t>Gumka do mazania ZEH 10 średnia - Pentel</t>
  </si>
  <si>
    <t>Skoroszyt miękki zawieszany plastik.(do wpinania w segregator) z perforacja mix kolorów</t>
  </si>
  <si>
    <t xml:space="preserve">opakowanie na 100 płyt </t>
  </si>
  <si>
    <t>koszulki na katalogi Leitz A4 z poszerzonym brzegiem - mieszcząca do 200 kartek (harmonijkowy brzeg) z klapką u góry</t>
  </si>
  <si>
    <t>Zeszyty A4 w twardej oprawie - 96 kartek - kratka</t>
  </si>
  <si>
    <t>Koperty białe z okienkiem prawym dolnym 220x110 mm</t>
  </si>
  <si>
    <t>korektor w piórze PaperMate Micro Correction Pen 7ml</t>
  </si>
  <si>
    <t>Długopis BIC ORANGE niebieski</t>
  </si>
  <si>
    <t>Długopis automatyczny Uni Laknock SN-101 niebieski</t>
  </si>
  <si>
    <t>Zszywacz na zszywki  normalny SAX 519</t>
  </si>
  <si>
    <t>Ołówek drewniany</t>
  </si>
  <si>
    <t>Taśma biurowa (klejąca) - szerokość taśmy min 2 cm, średnica rolki z taśmą około 5 cm</t>
  </si>
  <si>
    <t>Klipy biurowe 50mm</t>
  </si>
  <si>
    <t>Rolka kasowa 57mm opak po 10 szt</t>
  </si>
  <si>
    <t>Razem brutto</t>
  </si>
  <si>
    <t>Koperty białe 114x162 mm samoprzylepne (1/4 A4)</t>
  </si>
  <si>
    <t>koperty białe 162x229 samoprzylepne (1/2 A4)</t>
  </si>
  <si>
    <t>Koszulki cienkie (opak)100 szt krystaliczne</t>
  </si>
  <si>
    <t>Bloczki (kostki papierowe) kolorowe, karteczki samoprzylepne, 8x8 cm, min 400 karteczek - karteczki kolorowe</t>
  </si>
  <si>
    <t>Cienkopisy 6 kolorowe w opakowaniach</t>
  </si>
  <si>
    <t>etykiety uniwersalne samoprzylepne 105x40mm opak - A4 bez podziałów</t>
  </si>
  <si>
    <t>Wkład do długopisów niebieskich do pozycji powyżej 19</t>
  </si>
  <si>
    <t>Rolka drukująca do maszyny do liczenia CX 77B</t>
  </si>
  <si>
    <t>100 czarne</t>
  </si>
  <si>
    <t>Koperty C4 duże - A4</t>
  </si>
  <si>
    <t>Skoroszyt miękki zawieszany plastik.(do wpinania w segregator) bez perforacja mix kolorów</t>
  </si>
  <si>
    <t>wkłady niebieskie do pióra żelowego, do poz. 24</t>
  </si>
  <si>
    <t>5 op</t>
  </si>
  <si>
    <t>100 szt</t>
  </si>
  <si>
    <t>4/2</t>
  </si>
  <si>
    <t>6</t>
  </si>
  <si>
    <t>4</t>
  </si>
  <si>
    <t>50</t>
  </si>
  <si>
    <t>3</t>
  </si>
  <si>
    <t>5</t>
  </si>
  <si>
    <t>kostka papierowa bez pudełka, karteczki kolorowe</t>
  </si>
  <si>
    <t>szt.</t>
  </si>
  <si>
    <t>2</t>
  </si>
  <si>
    <t>1</t>
  </si>
  <si>
    <t>100</t>
  </si>
  <si>
    <t>8</t>
  </si>
  <si>
    <t>10</t>
  </si>
  <si>
    <t>1000</t>
  </si>
  <si>
    <t>30</t>
  </si>
  <si>
    <t>22</t>
  </si>
  <si>
    <t>Panel Wykonawcy</t>
  </si>
  <si>
    <t>10-żółte</t>
  </si>
  <si>
    <t>15- zółte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</si>
</sst>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\ &quot;zł&quot;"/>
    <numFmt numFmtId="171" formatCode="[$-415]d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5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33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7" borderId="1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1" fillId="38" borderId="12" xfId="0" applyFont="1" applyFill="1" applyBorder="1" applyAlignment="1">
      <alignment wrapText="1"/>
    </xf>
    <xf numFmtId="0" fontId="1" fillId="38" borderId="12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6" borderId="14" xfId="0" applyFont="1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/>
    </xf>
    <xf numFmtId="0" fontId="3" fillId="39" borderId="13" xfId="0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 vertical="center" wrapText="1"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/>
    </xf>
    <xf numFmtId="0" fontId="0" fillId="40" borderId="16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9" borderId="10" xfId="0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0" fillId="0" borderId="18" xfId="41" applyNumberFormat="1" applyFont="1" applyFill="1" applyBorder="1" applyAlignment="1">
      <alignment horizontal="center" vertical="center"/>
    </xf>
    <xf numFmtId="2" fontId="0" fillId="0" borderId="22" xfId="41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0" fillId="0" borderId="18" xfId="41" applyNumberFormat="1" applyFont="1" applyFill="1" applyBorder="1" applyAlignment="1">
      <alignment horizontal="center" vertical="center"/>
    </xf>
    <xf numFmtId="49" fontId="0" fillId="0" borderId="22" xfId="41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0" fillId="0" borderId="27" xfId="41" applyNumberFormat="1" applyFont="1" applyFill="1" applyBorder="1" applyAlignment="1">
      <alignment horizontal="center" vertical="center"/>
    </xf>
    <xf numFmtId="49" fontId="0" fillId="0" borderId="28" xfId="41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39" borderId="17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41" borderId="17" xfId="0" applyFont="1" applyFill="1" applyBorder="1" applyAlignment="1">
      <alignment horizontal="center" vertical="center"/>
    </xf>
    <xf numFmtId="0" fontId="0" fillId="41" borderId="32" xfId="0" applyFont="1" applyFill="1" applyBorder="1" applyAlignment="1">
      <alignment horizontal="center" vertical="center" wrapText="1"/>
    </xf>
    <xf numFmtId="0" fontId="0" fillId="41" borderId="33" xfId="0" applyFont="1" applyFill="1" applyBorder="1" applyAlignment="1">
      <alignment horizontal="center" vertical="center"/>
    </xf>
    <xf numFmtId="0" fontId="0" fillId="41" borderId="32" xfId="0" applyFont="1" applyFill="1" applyBorder="1" applyAlignment="1">
      <alignment horizontal="center" vertical="center"/>
    </xf>
    <xf numFmtId="0" fontId="0" fillId="41" borderId="33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9"/>
  <sheetViews>
    <sheetView tabSelected="1" zoomScale="85" zoomScaleNormal="85" zoomScalePageLayoutView="0" workbookViewId="0" topLeftCell="C1">
      <selection activeCell="AF30" sqref="AF30:AG30"/>
    </sheetView>
  </sheetViews>
  <sheetFormatPr defaultColWidth="9.140625" defaultRowHeight="12.75"/>
  <cols>
    <col min="1" max="1" width="4.421875" style="2" bestFit="1" customWidth="1"/>
    <col min="2" max="2" width="50.8515625" style="4" bestFit="1" customWidth="1"/>
    <col min="3" max="3" width="5.00390625" style="2" bestFit="1" customWidth="1"/>
    <col min="4" max="4" width="5.28125" style="12" customWidth="1"/>
    <col min="5" max="5" width="4.421875" style="9" customWidth="1"/>
    <col min="6" max="6" width="4.421875" style="12" customWidth="1"/>
    <col min="7" max="7" width="4.421875" style="9" customWidth="1"/>
    <col min="8" max="8" width="4.421875" style="115" customWidth="1"/>
    <col min="9" max="9" width="4.421875" style="116" customWidth="1"/>
    <col min="10" max="10" width="4.421875" style="12" customWidth="1"/>
    <col min="11" max="11" width="4.421875" style="9" customWidth="1"/>
    <col min="12" max="12" width="4.421875" style="12" customWidth="1"/>
    <col min="13" max="13" width="4.421875" style="9" customWidth="1"/>
    <col min="14" max="14" width="3.57421875" style="12" customWidth="1"/>
    <col min="15" max="15" width="4.8515625" style="9" customWidth="1"/>
    <col min="16" max="16" width="5.00390625" style="12" customWidth="1"/>
    <col min="17" max="19" width="4.57421875" style="9" customWidth="1"/>
    <col min="20" max="20" width="6.140625" style="12" customWidth="1"/>
    <col min="21" max="21" width="5.421875" style="9" customWidth="1"/>
    <col min="22" max="22" width="5.140625" style="12" customWidth="1"/>
    <col min="23" max="23" width="5.140625" style="9" customWidth="1"/>
    <col min="24" max="24" width="7.7109375" style="0" customWidth="1"/>
    <col min="25" max="25" width="4.140625" style="0" customWidth="1"/>
    <col min="26" max="26" width="5.140625" style="12" customWidth="1"/>
    <col min="27" max="27" width="4.421875" style="9" customWidth="1"/>
    <col min="28" max="28" width="4.7109375" style="12" customWidth="1"/>
    <col min="29" max="29" width="4.7109375" style="9" customWidth="1"/>
    <col min="30" max="30" width="4.421875" style="12" customWidth="1"/>
    <col min="31" max="31" width="3.421875" style="9" customWidth="1"/>
    <col min="32" max="32" width="4.421875" style="12" customWidth="1"/>
    <col min="33" max="33" width="3.421875" style="9" customWidth="1"/>
    <col min="34" max="34" width="5.28125" style="12" customWidth="1"/>
    <col min="35" max="35" width="5.140625" style="9" customWidth="1"/>
    <col min="36" max="36" width="4.00390625" style="12" customWidth="1"/>
    <col min="37" max="37" width="5.00390625" style="9" customWidth="1"/>
    <col min="38" max="38" width="5.421875" style="12" customWidth="1"/>
    <col min="39" max="39" width="5.421875" style="9" customWidth="1"/>
    <col min="40" max="41" width="4.8515625" style="0" customWidth="1"/>
    <col min="42" max="42" width="6.8515625" style="0" bestFit="1" customWidth="1"/>
    <col min="43" max="43" width="21.8515625" style="16" bestFit="1" customWidth="1"/>
    <col min="44" max="44" width="12.140625" style="16" bestFit="1" customWidth="1"/>
    <col min="45" max="53" width="9.140625" style="16" customWidth="1"/>
  </cols>
  <sheetData>
    <row r="1" spans="1:44" ht="20.25" customHeight="1">
      <c r="A1" s="174" t="s">
        <v>0</v>
      </c>
      <c r="B1" s="175" t="s">
        <v>1</v>
      </c>
      <c r="C1" s="112"/>
      <c r="D1" s="171" t="s">
        <v>2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11"/>
      <c r="AQ1" s="194" t="s">
        <v>260</v>
      </c>
      <c r="AR1" s="195"/>
    </row>
    <row r="2" spans="1:44" ht="27" customHeight="1">
      <c r="A2" s="174"/>
      <c r="B2" s="175"/>
      <c r="C2" s="93" t="s">
        <v>201</v>
      </c>
      <c r="D2" s="187">
        <v>3</v>
      </c>
      <c r="E2" s="188"/>
      <c r="F2" s="187" t="s">
        <v>39</v>
      </c>
      <c r="G2" s="188"/>
      <c r="H2" s="187">
        <v>10.11</v>
      </c>
      <c r="I2" s="188"/>
      <c r="J2" s="169">
        <v>12</v>
      </c>
      <c r="K2" s="170"/>
      <c r="L2" s="169">
        <v>13</v>
      </c>
      <c r="M2" s="170"/>
      <c r="N2" s="169">
        <v>14</v>
      </c>
      <c r="O2" s="170"/>
      <c r="P2" s="169">
        <v>17</v>
      </c>
      <c r="Q2" s="170"/>
      <c r="R2" s="169">
        <v>18</v>
      </c>
      <c r="S2" s="170"/>
      <c r="T2" s="169">
        <v>19</v>
      </c>
      <c r="U2" s="170"/>
      <c r="V2" s="169">
        <v>20</v>
      </c>
      <c r="W2" s="170"/>
      <c r="X2" s="167">
        <v>22</v>
      </c>
      <c r="Y2" s="168"/>
      <c r="Z2" s="167">
        <v>24</v>
      </c>
      <c r="AA2" s="170"/>
      <c r="AB2" s="169">
        <v>25</v>
      </c>
      <c r="AC2" s="170"/>
      <c r="AD2" s="169">
        <v>26</v>
      </c>
      <c r="AE2" s="170"/>
      <c r="AF2" s="191">
        <v>27</v>
      </c>
      <c r="AG2" s="192"/>
      <c r="AH2" s="189">
        <v>29</v>
      </c>
      <c r="AI2" s="190"/>
      <c r="AJ2" s="169">
        <v>30</v>
      </c>
      <c r="AK2" s="170"/>
      <c r="AL2" s="169">
        <v>31</v>
      </c>
      <c r="AM2" s="170"/>
      <c r="AN2" s="169">
        <v>32</v>
      </c>
      <c r="AO2" s="170"/>
      <c r="AP2" s="79" t="s">
        <v>117</v>
      </c>
      <c r="AQ2" s="79" t="s">
        <v>195</v>
      </c>
      <c r="AR2" s="79" t="s">
        <v>229</v>
      </c>
    </row>
    <row r="3" spans="1:44" ht="17.25" customHeight="1">
      <c r="A3" s="8">
        <v>1</v>
      </c>
      <c r="B3" s="6" t="s">
        <v>48</v>
      </c>
      <c r="C3" s="3" t="s">
        <v>53</v>
      </c>
      <c r="D3" s="172" t="s">
        <v>256</v>
      </c>
      <c r="E3" s="173"/>
      <c r="F3" s="162">
        <v>6</v>
      </c>
      <c r="G3" s="163"/>
      <c r="H3" s="162"/>
      <c r="I3" s="166"/>
      <c r="J3" s="185" t="s">
        <v>245</v>
      </c>
      <c r="K3" s="163"/>
      <c r="L3" s="162"/>
      <c r="M3" s="163"/>
      <c r="N3" s="185"/>
      <c r="O3" s="163"/>
      <c r="P3" s="152"/>
      <c r="Q3" s="153"/>
      <c r="R3" s="162">
        <v>6</v>
      </c>
      <c r="S3" s="163"/>
      <c r="T3" s="176"/>
      <c r="U3" s="177"/>
      <c r="V3" s="152">
        <v>10</v>
      </c>
      <c r="W3" s="153"/>
      <c r="X3" s="152">
        <v>10</v>
      </c>
      <c r="Y3" s="153"/>
      <c r="Z3" s="181"/>
      <c r="AA3" s="182"/>
      <c r="AB3" s="172"/>
      <c r="AC3" s="173"/>
      <c r="AD3" s="162"/>
      <c r="AE3" s="163"/>
      <c r="AF3" s="162"/>
      <c r="AG3" s="163"/>
      <c r="AH3" s="172">
        <v>1</v>
      </c>
      <c r="AI3" s="173"/>
      <c r="AJ3" s="162"/>
      <c r="AK3" s="163"/>
      <c r="AL3" s="162">
        <v>3</v>
      </c>
      <c r="AM3" s="163"/>
      <c r="AN3" s="162"/>
      <c r="AO3" s="166"/>
      <c r="AP3" s="129">
        <f>SUM(D3:AO3)</f>
        <v>36</v>
      </c>
      <c r="AQ3" s="123"/>
      <c r="AR3" s="70">
        <f aca="true" t="shared" si="0" ref="AR3:AR34">ROUND(AP3*AQ3,2)</f>
        <v>0</v>
      </c>
    </row>
    <row r="4" spans="1:44" ht="17.25" customHeight="1">
      <c r="A4" s="8">
        <f>1+A3</f>
        <v>2</v>
      </c>
      <c r="B4" s="6" t="s">
        <v>58</v>
      </c>
      <c r="C4" s="3" t="s">
        <v>53</v>
      </c>
      <c r="D4" s="164"/>
      <c r="E4" s="165"/>
      <c r="F4" s="132">
        <v>4</v>
      </c>
      <c r="G4" s="133"/>
      <c r="H4" s="132"/>
      <c r="I4" s="141"/>
      <c r="J4" s="185"/>
      <c r="K4" s="163"/>
      <c r="L4" s="132"/>
      <c r="M4" s="133"/>
      <c r="N4" s="185"/>
      <c r="O4" s="163"/>
      <c r="P4" s="152"/>
      <c r="Q4" s="153"/>
      <c r="R4" s="132"/>
      <c r="S4" s="133"/>
      <c r="T4" s="154"/>
      <c r="U4" s="155"/>
      <c r="V4" s="152">
        <v>5</v>
      </c>
      <c r="W4" s="153"/>
      <c r="X4" s="152"/>
      <c r="Y4" s="153"/>
      <c r="Z4" s="144"/>
      <c r="AA4" s="145"/>
      <c r="AB4" s="164">
        <v>20</v>
      </c>
      <c r="AC4" s="165"/>
      <c r="AD4" s="132">
        <v>20</v>
      </c>
      <c r="AE4" s="133"/>
      <c r="AF4" s="132"/>
      <c r="AG4" s="133"/>
      <c r="AH4" s="164">
        <v>8</v>
      </c>
      <c r="AI4" s="165"/>
      <c r="AJ4" s="132">
        <v>3</v>
      </c>
      <c r="AK4" s="133"/>
      <c r="AL4" s="132">
        <v>3</v>
      </c>
      <c r="AM4" s="133"/>
      <c r="AN4" s="132"/>
      <c r="AO4" s="141"/>
      <c r="AP4" s="129">
        <f aca="true" t="shared" si="1" ref="AP4:AP67">SUM(D4:AO4)</f>
        <v>63</v>
      </c>
      <c r="AQ4" s="123"/>
      <c r="AR4" s="70">
        <f t="shared" si="0"/>
        <v>0</v>
      </c>
    </row>
    <row r="5" spans="1:44" ht="12.75">
      <c r="A5" s="8">
        <f aca="true" t="shared" si="2" ref="A5:A69">1+A4</f>
        <v>3</v>
      </c>
      <c r="B5" s="6" t="s">
        <v>59</v>
      </c>
      <c r="C5" s="3" t="s">
        <v>53</v>
      </c>
      <c r="D5" s="164" t="s">
        <v>256</v>
      </c>
      <c r="E5" s="165"/>
      <c r="F5" s="132">
        <v>2</v>
      </c>
      <c r="G5" s="133"/>
      <c r="H5" s="132">
        <v>40</v>
      </c>
      <c r="I5" s="141"/>
      <c r="J5" s="185"/>
      <c r="K5" s="163"/>
      <c r="L5" s="132"/>
      <c r="M5" s="133"/>
      <c r="N5" s="185"/>
      <c r="O5" s="163"/>
      <c r="P5" s="152"/>
      <c r="Q5" s="153"/>
      <c r="R5" s="132"/>
      <c r="S5" s="133"/>
      <c r="T5" s="154"/>
      <c r="U5" s="155"/>
      <c r="V5" s="152">
        <v>5</v>
      </c>
      <c r="W5" s="153"/>
      <c r="X5" s="152">
        <v>15</v>
      </c>
      <c r="Y5" s="153"/>
      <c r="Z5" s="144"/>
      <c r="AA5" s="145"/>
      <c r="AB5" s="164"/>
      <c r="AC5" s="165"/>
      <c r="AD5" s="132"/>
      <c r="AE5" s="133"/>
      <c r="AF5" s="132"/>
      <c r="AG5" s="133"/>
      <c r="AH5" s="164">
        <v>6</v>
      </c>
      <c r="AI5" s="165"/>
      <c r="AJ5" s="132">
        <v>2</v>
      </c>
      <c r="AK5" s="133"/>
      <c r="AL5" s="132"/>
      <c r="AM5" s="133"/>
      <c r="AN5" s="132"/>
      <c r="AO5" s="141"/>
      <c r="AP5" s="129">
        <f t="shared" si="1"/>
        <v>70</v>
      </c>
      <c r="AQ5" s="123"/>
      <c r="AR5" s="70">
        <f t="shared" si="0"/>
        <v>0</v>
      </c>
    </row>
    <row r="6" spans="1:44" ht="12.75">
      <c r="A6" s="8">
        <f t="shared" si="2"/>
        <v>4</v>
      </c>
      <c r="B6" s="6" t="s">
        <v>60</v>
      </c>
      <c r="C6" s="3" t="s">
        <v>53</v>
      </c>
      <c r="D6" s="164"/>
      <c r="E6" s="165"/>
      <c r="F6" s="132">
        <v>4</v>
      </c>
      <c r="G6" s="133"/>
      <c r="H6" s="132">
        <v>10</v>
      </c>
      <c r="I6" s="141"/>
      <c r="J6" s="185"/>
      <c r="K6" s="163"/>
      <c r="L6" s="132"/>
      <c r="M6" s="133"/>
      <c r="N6" s="185"/>
      <c r="O6" s="163"/>
      <c r="P6" s="152"/>
      <c r="Q6" s="153"/>
      <c r="R6" s="132"/>
      <c r="S6" s="133"/>
      <c r="T6" s="154"/>
      <c r="U6" s="155"/>
      <c r="V6" s="152">
        <v>5</v>
      </c>
      <c r="W6" s="153"/>
      <c r="X6" s="152"/>
      <c r="Y6" s="153"/>
      <c r="Z6" s="144"/>
      <c r="AA6" s="145"/>
      <c r="AB6" s="164"/>
      <c r="AC6" s="165"/>
      <c r="AD6" s="132"/>
      <c r="AE6" s="133"/>
      <c r="AF6" s="132"/>
      <c r="AG6" s="133"/>
      <c r="AH6" s="164"/>
      <c r="AI6" s="165"/>
      <c r="AJ6" s="132"/>
      <c r="AK6" s="133"/>
      <c r="AL6" s="132"/>
      <c r="AM6" s="133"/>
      <c r="AN6" s="132"/>
      <c r="AO6" s="141"/>
      <c r="AP6" s="129">
        <f t="shared" si="1"/>
        <v>19</v>
      </c>
      <c r="AQ6" s="123"/>
      <c r="AR6" s="70">
        <f t="shared" si="0"/>
        <v>0</v>
      </c>
    </row>
    <row r="7" spans="1:44" ht="18" customHeight="1">
      <c r="A7" s="8">
        <f t="shared" si="2"/>
        <v>5</v>
      </c>
      <c r="B7" s="6" t="s">
        <v>61</v>
      </c>
      <c r="C7" s="3" t="s">
        <v>53</v>
      </c>
      <c r="D7" s="164"/>
      <c r="E7" s="165"/>
      <c r="F7" s="132">
        <v>2</v>
      </c>
      <c r="G7" s="133"/>
      <c r="H7" s="132"/>
      <c r="I7" s="141"/>
      <c r="J7" s="185"/>
      <c r="K7" s="163"/>
      <c r="L7" s="132"/>
      <c r="M7" s="133"/>
      <c r="N7" s="185"/>
      <c r="O7" s="163"/>
      <c r="P7" s="152">
        <v>3</v>
      </c>
      <c r="Q7" s="153"/>
      <c r="R7" s="132"/>
      <c r="S7" s="133"/>
      <c r="T7" s="154"/>
      <c r="U7" s="155"/>
      <c r="V7" s="152">
        <v>5</v>
      </c>
      <c r="W7" s="153"/>
      <c r="X7" s="152" t="s">
        <v>261</v>
      </c>
      <c r="Y7" s="153"/>
      <c r="Z7" s="144"/>
      <c r="AA7" s="145"/>
      <c r="AB7" s="164"/>
      <c r="AC7" s="165"/>
      <c r="AD7" s="132"/>
      <c r="AE7" s="133"/>
      <c r="AF7" s="132"/>
      <c r="AG7" s="133"/>
      <c r="AH7" s="164"/>
      <c r="AI7" s="165"/>
      <c r="AJ7" s="132">
        <v>2</v>
      </c>
      <c r="AK7" s="133"/>
      <c r="AL7" s="132"/>
      <c r="AM7" s="133"/>
      <c r="AN7" s="132"/>
      <c r="AO7" s="141"/>
      <c r="AP7" s="129" t="s">
        <v>259</v>
      </c>
      <c r="AQ7" s="123"/>
      <c r="AR7" s="70">
        <f t="shared" si="0"/>
        <v>0</v>
      </c>
    </row>
    <row r="8" spans="1:44" ht="15" customHeight="1">
      <c r="A8" s="8">
        <f t="shared" si="2"/>
        <v>6</v>
      </c>
      <c r="B8" s="6" t="s">
        <v>91</v>
      </c>
      <c r="C8" s="3" t="s">
        <v>53</v>
      </c>
      <c r="D8" s="164"/>
      <c r="E8" s="165"/>
      <c r="F8" s="132"/>
      <c r="G8" s="133"/>
      <c r="H8" s="132"/>
      <c r="I8" s="141"/>
      <c r="J8" s="185"/>
      <c r="K8" s="163"/>
      <c r="L8" s="132"/>
      <c r="M8" s="133"/>
      <c r="N8" s="185"/>
      <c r="O8" s="163"/>
      <c r="P8" s="152">
        <v>3</v>
      </c>
      <c r="Q8" s="153"/>
      <c r="R8" s="132"/>
      <c r="S8" s="133"/>
      <c r="T8" s="154"/>
      <c r="U8" s="155"/>
      <c r="V8" s="152">
        <v>0</v>
      </c>
      <c r="W8" s="153"/>
      <c r="X8" s="152" t="s">
        <v>262</v>
      </c>
      <c r="Y8" s="153"/>
      <c r="Z8" s="144"/>
      <c r="AA8" s="145"/>
      <c r="AB8" s="164"/>
      <c r="AC8" s="165"/>
      <c r="AD8" s="132"/>
      <c r="AE8" s="133"/>
      <c r="AF8" s="132"/>
      <c r="AG8" s="133"/>
      <c r="AH8" s="164"/>
      <c r="AI8" s="165"/>
      <c r="AJ8" s="132">
        <v>1</v>
      </c>
      <c r="AK8" s="133"/>
      <c r="AL8" s="132">
        <v>3</v>
      </c>
      <c r="AM8" s="133"/>
      <c r="AN8" s="132"/>
      <c r="AO8" s="141"/>
      <c r="AP8" s="129" t="s">
        <v>259</v>
      </c>
      <c r="AQ8" s="123"/>
      <c r="AR8" s="70">
        <f t="shared" si="0"/>
        <v>0</v>
      </c>
    </row>
    <row r="9" spans="1:44" ht="22.5">
      <c r="A9" s="8">
        <f t="shared" si="2"/>
        <v>7</v>
      </c>
      <c r="B9" s="71" t="s">
        <v>216</v>
      </c>
      <c r="C9" s="3" t="s">
        <v>53</v>
      </c>
      <c r="D9" s="164">
        <v>20</v>
      </c>
      <c r="E9" s="165"/>
      <c r="F9" s="132">
        <v>50</v>
      </c>
      <c r="G9" s="133"/>
      <c r="H9" s="132" t="s">
        <v>238</v>
      </c>
      <c r="I9" s="141"/>
      <c r="J9" s="185" t="s">
        <v>247</v>
      </c>
      <c r="K9" s="163"/>
      <c r="L9" s="132">
        <v>30</v>
      </c>
      <c r="M9" s="133"/>
      <c r="N9" s="185"/>
      <c r="O9" s="163"/>
      <c r="P9" s="152">
        <v>20</v>
      </c>
      <c r="Q9" s="153"/>
      <c r="R9" s="132">
        <v>50</v>
      </c>
      <c r="S9" s="133"/>
      <c r="T9" s="154"/>
      <c r="U9" s="155"/>
      <c r="V9" s="152">
        <v>150</v>
      </c>
      <c r="W9" s="153"/>
      <c r="X9" s="152">
        <v>25</v>
      </c>
      <c r="Y9" s="153"/>
      <c r="Z9" s="144">
        <v>100</v>
      </c>
      <c r="AA9" s="145"/>
      <c r="AB9" s="164"/>
      <c r="AC9" s="165"/>
      <c r="AD9" s="132"/>
      <c r="AE9" s="133"/>
      <c r="AF9" s="132">
        <v>20</v>
      </c>
      <c r="AG9" s="133"/>
      <c r="AH9" s="164">
        <v>100</v>
      </c>
      <c r="AI9" s="165"/>
      <c r="AJ9" s="132"/>
      <c r="AK9" s="133"/>
      <c r="AL9" s="132">
        <v>25</v>
      </c>
      <c r="AM9" s="133"/>
      <c r="AN9" s="132"/>
      <c r="AO9" s="141"/>
      <c r="AP9" s="129">
        <f t="shared" si="1"/>
        <v>590</v>
      </c>
      <c r="AQ9" s="123"/>
      <c r="AR9" s="70">
        <f t="shared" si="0"/>
        <v>0</v>
      </c>
    </row>
    <row r="10" spans="1:44" ht="12.75">
      <c r="A10" s="8">
        <f t="shared" si="2"/>
        <v>8</v>
      </c>
      <c r="B10" s="122" t="s">
        <v>230</v>
      </c>
      <c r="C10" s="3" t="s">
        <v>53</v>
      </c>
      <c r="D10" s="164" t="s">
        <v>257</v>
      </c>
      <c r="E10" s="165"/>
      <c r="F10" s="132">
        <v>500</v>
      </c>
      <c r="G10" s="133"/>
      <c r="H10" s="132">
        <v>600</v>
      </c>
      <c r="I10" s="141"/>
      <c r="J10" s="185"/>
      <c r="K10" s="163"/>
      <c r="L10" s="132">
        <v>300</v>
      </c>
      <c r="M10" s="133"/>
      <c r="N10" s="185"/>
      <c r="O10" s="163"/>
      <c r="P10" s="152">
        <v>200</v>
      </c>
      <c r="Q10" s="153"/>
      <c r="R10" s="132">
        <v>400</v>
      </c>
      <c r="S10" s="133"/>
      <c r="T10" s="154"/>
      <c r="U10" s="155"/>
      <c r="V10" s="152">
        <v>0</v>
      </c>
      <c r="W10" s="153"/>
      <c r="X10" s="152">
        <v>600</v>
      </c>
      <c r="Y10" s="153"/>
      <c r="Z10" s="144">
        <v>100</v>
      </c>
      <c r="AA10" s="145"/>
      <c r="AB10" s="164">
        <v>100</v>
      </c>
      <c r="AC10" s="165"/>
      <c r="AD10" s="132">
        <v>200</v>
      </c>
      <c r="AE10" s="133"/>
      <c r="AF10" s="132"/>
      <c r="AG10" s="133"/>
      <c r="AH10" s="164">
        <v>200</v>
      </c>
      <c r="AI10" s="165"/>
      <c r="AJ10" s="132">
        <v>200</v>
      </c>
      <c r="AK10" s="133"/>
      <c r="AL10" s="132">
        <v>150</v>
      </c>
      <c r="AM10" s="133"/>
      <c r="AN10" s="132"/>
      <c r="AO10" s="141"/>
      <c r="AP10" s="129">
        <f t="shared" si="1"/>
        <v>3550</v>
      </c>
      <c r="AQ10" s="123"/>
      <c r="AR10" s="70">
        <f t="shared" si="0"/>
        <v>0</v>
      </c>
    </row>
    <row r="11" spans="1:44" ht="12.75">
      <c r="A11" s="8">
        <f t="shared" si="2"/>
        <v>9</v>
      </c>
      <c r="B11" s="122" t="s">
        <v>231</v>
      </c>
      <c r="C11" s="3" t="s">
        <v>53</v>
      </c>
      <c r="D11" s="164"/>
      <c r="E11" s="165"/>
      <c r="F11" s="132">
        <v>500</v>
      </c>
      <c r="G11" s="133"/>
      <c r="H11" s="132">
        <v>200</v>
      </c>
      <c r="I11" s="141"/>
      <c r="J11" s="185"/>
      <c r="K11" s="163"/>
      <c r="L11" s="132"/>
      <c r="M11" s="133"/>
      <c r="N11" s="185"/>
      <c r="O11" s="163"/>
      <c r="P11" s="152">
        <v>200</v>
      </c>
      <c r="Q11" s="153"/>
      <c r="R11" s="132">
        <v>200</v>
      </c>
      <c r="S11" s="133"/>
      <c r="T11" s="154">
        <v>50</v>
      </c>
      <c r="U11" s="155"/>
      <c r="V11" s="152">
        <v>2500</v>
      </c>
      <c r="W11" s="153"/>
      <c r="X11" s="152">
        <v>300</v>
      </c>
      <c r="Y11" s="153"/>
      <c r="Z11" s="144">
        <v>30</v>
      </c>
      <c r="AA11" s="145"/>
      <c r="AB11" s="164">
        <v>200</v>
      </c>
      <c r="AC11" s="165"/>
      <c r="AD11" s="132"/>
      <c r="AE11" s="133"/>
      <c r="AF11" s="132"/>
      <c r="AG11" s="133"/>
      <c r="AH11" s="164"/>
      <c r="AI11" s="165"/>
      <c r="AJ11" s="132"/>
      <c r="AK11" s="133"/>
      <c r="AL11" s="132">
        <v>20</v>
      </c>
      <c r="AM11" s="133"/>
      <c r="AN11" s="132"/>
      <c r="AO11" s="141"/>
      <c r="AP11" s="129">
        <f t="shared" si="1"/>
        <v>4200</v>
      </c>
      <c r="AQ11" s="123"/>
      <c r="AR11" s="70">
        <f t="shared" si="0"/>
        <v>0</v>
      </c>
    </row>
    <row r="12" spans="1:44" ht="12.75">
      <c r="A12" s="8">
        <f t="shared" si="2"/>
        <v>10</v>
      </c>
      <c r="B12" s="122" t="s">
        <v>239</v>
      </c>
      <c r="C12" s="3" t="s">
        <v>53</v>
      </c>
      <c r="D12" s="164"/>
      <c r="E12" s="165"/>
      <c r="F12" s="132">
        <v>50</v>
      </c>
      <c r="G12" s="133"/>
      <c r="H12" s="132">
        <v>100</v>
      </c>
      <c r="I12" s="141"/>
      <c r="J12" s="185"/>
      <c r="K12" s="163"/>
      <c r="L12" s="132">
        <v>100</v>
      </c>
      <c r="M12" s="133"/>
      <c r="N12" s="185"/>
      <c r="O12" s="163"/>
      <c r="P12" s="152">
        <v>200</v>
      </c>
      <c r="Q12" s="153"/>
      <c r="R12" s="132">
        <v>5</v>
      </c>
      <c r="S12" s="133"/>
      <c r="T12" s="154"/>
      <c r="U12" s="155"/>
      <c r="V12" s="152">
        <v>0</v>
      </c>
      <c r="W12" s="153"/>
      <c r="X12" s="152">
        <v>200</v>
      </c>
      <c r="Y12" s="153"/>
      <c r="Z12" s="144">
        <v>10</v>
      </c>
      <c r="AA12" s="145"/>
      <c r="AB12" s="164">
        <v>50</v>
      </c>
      <c r="AC12" s="165"/>
      <c r="AD12" s="132"/>
      <c r="AE12" s="133"/>
      <c r="AF12" s="132"/>
      <c r="AG12" s="133"/>
      <c r="AH12" s="164">
        <v>60</v>
      </c>
      <c r="AI12" s="165"/>
      <c r="AJ12" s="132">
        <v>10</v>
      </c>
      <c r="AK12" s="133"/>
      <c r="AL12" s="132">
        <v>50</v>
      </c>
      <c r="AM12" s="133"/>
      <c r="AN12" s="132"/>
      <c r="AO12" s="141"/>
      <c r="AP12" s="129">
        <f t="shared" si="1"/>
        <v>835</v>
      </c>
      <c r="AQ12" s="123"/>
      <c r="AR12" s="70">
        <f t="shared" si="0"/>
        <v>0</v>
      </c>
    </row>
    <row r="13" spans="1:44" ht="12.75">
      <c r="A13" s="8">
        <f t="shared" si="2"/>
        <v>11</v>
      </c>
      <c r="B13" s="6" t="s">
        <v>31</v>
      </c>
      <c r="C13" s="3" t="s">
        <v>53</v>
      </c>
      <c r="D13" s="164">
        <v>20</v>
      </c>
      <c r="E13" s="165"/>
      <c r="F13" s="132">
        <v>15</v>
      </c>
      <c r="G13" s="133"/>
      <c r="H13" s="132"/>
      <c r="I13" s="141"/>
      <c r="J13" s="185"/>
      <c r="K13" s="163"/>
      <c r="L13" s="132">
        <v>10</v>
      </c>
      <c r="M13" s="133"/>
      <c r="N13" s="185"/>
      <c r="O13" s="163"/>
      <c r="P13" s="152"/>
      <c r="Q13" s="153"/>
      <c r="R13" s="132">
        <v>4</v>
      </c>
      <c r="S13" s="133"/>
      <c r="T13" s="154"/>
      <c r="U13" s="155"/>
      <c r="V13" s="152">
        <v>0</v>
      </c>
      <c r="W13" s="153"/>
      <c r="X13" s="152">
        <v>150</v>
      </c>
      <c r="Y13" s="153"/>
      <c r="Z13" s="144"/>
      <c r="AA13" s="145"/>
      <c r="AB13" s="164"/>
      <c r="AC13" s="165"/>
      <c r="AD13" s="132"/>
      <c r="AE13" s="133"/>
      <c r="AF13" s="132"/>
      <c r="AG13" s="133"/>
      <c r="AH13" s="164">
        <v>10</v>
      </c>
      <c r="AI13" s="165"/>
      <c r="AJ13" s="132"/>
      <c r="AK13" s="133"/>
      <c r="AL13" s="132">
        <v>20</v>
      </c>
      <c r="AM13" s="133"/>
      <c r="AN13" s="132"/>
      <c r="AO13" s="141"/>
      <c r="AP13" s="129">
        <f t="shared" si="1"/>
        <v>229</v>
      </c>
      <c r="AQ13" s="123"/>
      <c r="AR13" s="70">
        <f t="shared" si="0"/>
        <v>0</v>
      </c>
    </row>
    <row r="14" spans="1:44" ht="12.75">
      <c r="A14" s="8">
        <f t="shared" si="2"/>
        <v>12</v>
      </c>
      <c r="B14" s="6" t="s">
        <v>175</v>
      </c>
      <c r="C14" s="3" t="s">
        <v>54</v>
      </c>
      <c r="D14" s="164"/>
      <c r="E14" s="165"/>
      <c r="F14" s="132"/>
      <c r="G14" s="133"/>
      <c r="H14" s="132"/>
      <c r="I14" s="141"/>
      <c r="J14" s="185"/>
      <c r="K14" s="163"/>
      <c r="L14" s="132"/>
      <c r="M14" s="133"/>
      <c r="N14" s="185"/>
      <c r="O14" s="163"/>
      <c r="P14" s="152"/>
      <c r="Q14" s="153"/>
      <c r="R14" s="132">
        <v>1</v>
      </c>
      <c r="S14" s="133"/>
      <c r="T14" s="154"/>
      <c r="U14" s="155"/>
      <c r="V14" s="152">
        <v>0</v>
      </c>
      <c r="W14" s="153"/>
      <c r="X14" s="152">
        <v>100</v>
      </c>
      <c r="Y14" s="153"/>
      <c r="Z14" s="144"/>
      <c r="AA14" s="145"/>
      <c r="AB14" s="164"/>
      <c r="AC14" s="165"/>
      <c r="AD14" s="132"/>
      <c r="AE14" s="133"/>
      <c r="AF14" s="132"/>
      <c r="AG14" s="133"/>
      <c r="AH14" s="164"/>
      <c r="AI14" s="165"/>
      <c r="AJ14" s="132"/>
      <c r="AK14" s="133"/>
      <c r="AL14" s="132">
        <v>10</v>
      </c>
      <c r="AM14" s="133"/>
      <c r="AN14" s="132"/>
      <c r="AO14" s="141"/>
      <c r="AP14" s="129">
        <f t="shared" si="1"/>
        <v>111</v>
      </c>
      <c r="AQ14" s="123"/>
      <c r="AR14" s="70">
        <f t="shared" si="0"/>
        <v>0</v>
      </c>
    </row>
    <row r="15" spans="1:44" ht="12.75">
      <c r="A15" s="8">
        <f t="shared" si="2"/>
        <v>13</v>
      </c>
      <c r="B15" s="6" t="s">
        <v>35</v>
      </c>
      <c r="C15" s="3" t="s">
        <v>53</v>
      </c>
      <c r="D15" s="164"/>
      <c r="E15" s="165"/>
      <c r="F15" s="132"/>
      <c r="G15" s="133"/>
      <c r="H15" s="132"/>
      <c r="I15" s="141"/>
      <c r="J15" s="185"/>
      <c r="K15" s="163"/>
      <c r="L15" s="132"/>
      <c r="M15" s="133"/>
      <c r="N15" s="185"/>
      <c r="O15" s="163"/>
      <c r="P15" s="152"/>
      <c r="Q15" s="153"/>
      <c r="R15" s="132">
        <v>4</v>
      </c>
      <c r="S15" s="133"/>
      <c r="T15" s="154"/>
      <c r="U15" s="155"/>
      <c r="V15" s="152">
        <v>0</v>
      </c>
      <c r="W15" s="153"/>
      <c r="X15" s="152">
        <v>50</v>
      </c>
      <c r="Y15" s="153"/>
      <c r="Z15" s="144"/>
      <c r="AA15" s="145"/>
      <c r="AB15" s="164"/>
      <c r="AC15" s="165"/>
      <c r="AD15" s="132"/>
      <c r="AE15" s="133"/>
      <c r="AF15" s="132"/>
      <c r="AG15" s="133"/>
      <c r="AH15" s="164"/>
      <c r="AI15" s="165"/>
      <c r="AJ15" s="132"/>
      <c r="AK15" s="133"/>
      <c r="AL15" s="132">
        <v>10</v>
      </c>
      <c r="AM15" s="133"/>
      <c r="AN15" s="132"/>
      <c r="AO15" s="141"/>
      <c r="AP15" s="129">
        <f t="shared" si="1"/>
        <v>64</v>
      </c>
      <c r="AQ15" s="123"/>
      <c r="AR15" s="70">
        <f t="shared" si="0"/>
        <v>0</v>
      </c>
    </row>
    <row r="16" spans="1:44" ht="12.75">
      <c r="A16" s="8">
        <f t="shared" si="2"/>
        <v>14</v>
      </c>
      <c r="B16" s="122" t="s">
        <v>232</v>
      </c>
      <c r="C16" s="3" t="s">
        <v>54</v>
      </c>
      <c r="D16" s="164">
        <v>3</v>
      </c>
      <c r="E16" s="165"/>
      <c r="F16" s="132">
        <v>4</v>
      </c>
      <c r="G16" s="133"/>
      <c r="H16" s="132"/>
      <c r="I16" s="141"/>
      <c r="J16" s="185" t="s">
        <v>248</v>
      </c>
      <c r="K16" s="163"/>
      <c r="L16" s="132">
        <v>3</v>
      </c>
      <c r="M16" s="133"/>
      <c r="N16" s="185"/>
      <c r="O16" s="163"/>
      <c r="P16" s="152">
        <v>1</v>
      </c>
      <c r="Q16" s="153"/>
      <c r="R16" s="132">
        <v>6</v>
      </c>
      <c r="S16" s="133"/>
      <c r="T16" s="154"/>
      <c r="U16" s="155"/>
      <c r="V16" s="152">
        <v>0</v>
      </c>
      <c r="W16" s="153"/>
      <c r="X16" s="152">
        <v>5</v>
      </c>
      <c r="Y16" s="153"/>
      <c r="Z16" s="144"/>
      <c r="AA16" s="145"/>
      <c r="AB16" s="164" t="s">
        <v>242</v>
      </c>
      <c r="AC16" s="165"/>
      <c r="AD16" s="132"/>
      <c r="AE16" s="133"/>
      <c r="AF16" s="132"/>
      <c r="AG16" s="133"/>
      <c r="AH16" s="164"/>
      <c r="AI16" s="165"/>
      <c r="AJ16" s="132"/>
      <c r="AK16" s="133"/>
      <c r="AL16" s="132"/>
      <c r="AM16" s="133"/>
      <c r="AN16" s="132">
        <v>10</v>
      </c>
      <c r="AO16" s="141"/>
      <c r="AP16" s="129">
        <f t="shared" si="1"/>
        <v>32</v>
      </c>
      <c r="AQ16" s="123"/>
      <c r="AR16" s="70">
        <f t="shared" si="0"/>
        <v>0</v>
      </c>
    </row>
    <row r="17" spans="1:44" ht="12.75">
      <c r="A17" s="8">
        <f t="shared" si="2"/>
        <v>15</v>
      </c>
      <c r="B17" s="95" t="s">
        <v>3</v>
      </c>
      <c r="C17" s="3" t="s">
        <v>53</v>
      </c>
      <c r="D17" s="164"/>
      <c r="E17" s="165"/>
      <c r="F17" s="132">
        <v>20</v>
      </c>
      <c r="G17" s="133"/>
      <c r="H17" s="132"/>
      <c r="I17" s="141"/>
      <c r="J17" s="185" t="s">
        <v>249</v>
      </c>
      <c r="K17" s="163"/>
      <c r="L17" s="132">
        <v>30</v>
      </c>
      <c r="M17" s="133"/>
      <c r="N17" s="185">
        <v>4</v>
      </c>
      <c r="O17" s="163"/>
      <c r="P17" s="152">
        <v>10</v>
      </c>
      <c r="Q17" s="153"/>
      <c r="R17" s="132" t="s">
        <v>258</v>
      </c>
      <c r="S17" s="133"/>
      <c r="T17" s="154"/>
      <c r="U17" s="155"/>
      <c r="V17" s="152">
        <v>0</v>
      </c>
      <c r="W17" s="153"/>
      <c r="X17" s="152">
        <v>60</v>
      </c>
      <c r="Y17" s="153"/>
      <c r="Z17" s="144"/>
      <c r="AA17" s="145"/>
      <c r="AB17" s="164">
        <v>30</v>
      </c>
      <c r="AC17" s="165"/>
      <c r="AD17" s="132">
        <v>40</v>
      </c>
      <c r="AE17" s="133"/>
      <c r="AF17" s="132"/>
      <c r="AG17" s="133"/>
      <c r="AH17" s="164"/>
      <c r="AI17" s="165"/>
      <c r="AJ17" s="132"/>
      <c r="AK17" s="133"/>
      <c r="AL17" s="132">
        <v>10</v>
      </c>
      <c r="AM17" s="133"/>
      <c r="AN17" s="132">
        <v>50</v>
      </c>
      <c r="AO17" s="141"/>
      <c r="AP17" s="129">
        <f t="shared" si="1"/>
        <v>254</v>
      </c>
      <c r="AQ17" s="123"/>
      <c r="AR17" s="70">
        <f t="shared" si="0"/>
        <v>0</v>
      </c>
    </row>
    <row r="18" spans="1:44" ht="12.75">
      <c r="A18" s="8">
        <f t="shared" si="2"/>
        <v>16</v>
      </c>
      <c r="B18" s="95" t="s">
        <v>24</v>
      </c>
      <c r="C18" s="3" t="s">
        <v>53</v>
      </c>
      <c r="D18" s="164"/>
      <c r="E18" s="165"/>
      <c r="F18" s="132"/>
      <c r="G18" s="133"/>
      <c r="H18" s="132"/>
      <c r="I18" s="141"/>
      <c r="J18" s="185"/>
      <c r="K18" s="163"/>
      <c r="L18" s="132">
        <v>5</v>
      </c>
      <c r="M18" s="133"/>
      <c r="N18" s="185">
        <v>2</v>
      </c>
      <c r="O18" s="163"/>
      <c r="P18" s="152"/>
      <c r="Q18" s="153"/>
      <c r="R18" s="132">
        <v>6</v>
      </c>
      <c r="S18" s="133"/>
      <c r="T18" s="154"/>
      <c r="U18" s="155"/>
      <c r="V18" s="152">
        <v>0</v>
      </c>
      <c r="W18" s="153"/>
      <c r="X18" s="152">
        <v>20</v>
      </c>
      <c r="Y18" s="153"/>
      <c r="Z18" s="144"/>
      <c r="AA18" s="145"/>
      <c r="AB18" s="164"/>
      <c r="AC18" s="165"/>
      <c r="AD18" s="132"/>
      <c r="AE18" s="133"/>
      <c r="AF18" s="132"/>
      <c r="AG18" s="133"/>
      <c r="AH18" s="164"/>
      <c r="AI18" s="165"/>
      <c r="AJ18" s="132"/>
      <c r="AK18" s="133"/>
      <c r="AL18" s="132">
        <v>10</v>
      </c>
      <c r="AM18" s="133"/>
      <c r="AN18" s="132"/>
      <c r="AO18" s="141"/>
      <c r="AP18" s="129">
        <f t="shared" si="1"/>
        <v>43</v>
      </c>
      <c r="AQ18" s="123"/>
      <c r="AR18" s="70">
        <f t="shared" si="0"/>
        <v>0</v>
      </c>
    </row>
    <row r="19" spans="1:44" ht="22.5">
      <c r="A19" s="8">
        <f t="shared" si="2"/>
        <v>17</v>
      </c>
      <c r="B19" s="71" t="s">
        <v>233</v>
      </c>
      <c r="C19" s="3" t="s">
        <v>53</v>
      </c>
      <c r="D19" s="164">
        <v>3</v>
      </c>
      <c r="E19" s="165"/>
      <c r="F19" s="132">
        <v>4</v>
      </c>
      <c r="G19" s="133"/>
      <c r="H19" s="132">
        <v>10</v>
      </c>
      <c r="I19" s="141"/>
      <c r="J19" s="185" t="s">
        <v>248</v>
      </c>
      <c r="K19" s="163"/>
      <c r="L19" s="132">
        <v>2</v>
      </c>
      <c r="M19" s="133"/>
      <c r="N19" s="185"/>
      <c r="O19" s="163"/>
      <c r="P19" s="152">
        <v>1</v>
      </c>
      <c r="Q19" s="153"/>
      <c r="R19" s="132">
        <v>4</v>
      </c>
      <c r="S19" s="133"/>
      <c r="T19" s="154"/>
      <c r="U19" s="155"/>
      <c r="V19" s="152">
        <v>4</v>
      </c>
      <c r="W19" s="153"/>
      <c r="X19" s="152">
        <v>2</v>
      </c>
      <c r="Y19" s="153"/>
      <c r="Z19" s="144">
        <v>3</v>
      </c>
      <c r="AA19" s="145"/>
      <c r="AB19" s="164">
        <v>9</v>
      </c>
      <c r="AC19" s="165"/>
      <c r="AD19" s="132">
        <v>1</v>
      </c>
      <c r="AE19" s="133"/>
      <c r="AF19" s="132">
        <v>4</v>
      </c>
      <c r="AG19" s="133"/>
      <c r="AH19" s="164">
        <v>2</v>
      </c>
      <c r="AI19" s="165"/>
      <c r="AJ19" s="132"/>
      <c r="AK19" s="133"/>
      <c r="AL19" s="132">
        <v>2</v>
      </c>
      <c r="AM19" s="133"/>
      <c r="AN19" s="132"/>
      <c r="AO19" s="141"/>
      <c r="AP19" s="129">
        <f t="shared" si="1"/>
        <v>51</v>
      </c>
      <c r="AQ19" s="123"/>
      <c r="AR19" s="70">
        <f t="shared" si="0"/>
        <v>0</v>
      </c>
    </row>
    <row r="20" spans="1:44" ht="12.75">
      <c r="A20" s="8">
        <f t="shared" si="2"/>
        <v>18</v>
      </c>
      <c r="B20" s="6" t="s">
        <v>62</v>
      </c>
      <c r="C20" s="3" t="s">
        <v>53</v>
      </c>
      <c r="D20" s="164">
        <v>2</v>
      </c>
      <c r="E20" s="165"/>
      <c r="F20" s="132">
        <v>4</v>
      </c>
      <c r="G20" s="133"/>
      <c r="H20" s="132">
        <v>7</v>
      </c>
      <c r="I20" s="141"/>
      <c r="J20" s="185"/>
      <c r="K20" s="163"/>
      <c r="L20" s="132">
        <v>2</v>
      </c>
      <c r="M20" s="133"/>
      <c r="N20" s="185"/>
      <c r="O20" s="163"/>
      <c r="P20" s="152"/>
      <c r="Q20" s="153"/>
      <c r="R20" s="132" t="s">
        <v>252</v>
      </c>
      <c r="S20" s="133"/>
      <c r="T20" s="154"/>
      <c r="U20" s="155"/>
      <c r="V20" s="152">
        <v>2</v>
      </c>
      <c r="W20" s="153"/>
      <c r="X20" s="152">
        <v>2</v>
      </c>
      <c r="Y20" s="153"/>
      <c r="Z20" s="144">
        <v>1</v>
      </c>
      <c r="AA20" s="145"/>
      <c r="AB20" s="164">
        <v>9</v>
      </c>
      <c r="AC20" s="165"/>
      <c r="AD20" s="132"/>
      <c r="AE20" s="133"/>
      <c r="AF20" s="132"/>
      <c r="AG20" s="133"/>
      <c r="AH20" s="164">
        <v>2</v>
      </c>
      <c r="AI20" s="165"/>
      <c r="AJ20" s="132">
        <v>1</v>
      </c>
      <c r="AK20" s="133"/>
      <c r="AL20" s="132">
        <v>2</v>
      </c>
      <c r="AM20" s="133"/>
      <c r="AN20" s="132"/>
      <c r="AO20" s="141"/>
      <c r="AP20" s="129">
        <f t="shared" si="1"/>
        <v>34</v>
      </c>
      <c r="AQ20" s="123"/>
      <c r="AR20" s="70">
        <f t="shared" si="0"/>
        <v>0</v>
      </c>
    </row>
    <row r="21" spans="1:44" ht="12.75">
      <c r="A21" s="8"/>
      <c r="B21" s="122" t="s">
        <v>250</v>
      </c>
      <c r="C21" s="113" t="s">
        <v>251</v>
      </c>
      <c r="D21" s="139"/>
      <c r="E21" s="140"/>
      <c r="F21" s="136"/>
      <c r="G21" s="138"/>
      <c r="H21" s="136"/>
      <c r="I21" s="137"/>
      <c r="J21" s="158" t="s">
        <v>246</v>
      </c>
      <c r="K21" s="157"/>
      <c r="L21" s="136"/>
      <c r="M21" s="138"/>
      <c r="N21" s="156"/>
      <c r="O21" s="157"/>
      <c r="P21" s="147"/>
      <c r="Q21" s="148"/>
      <c r="R21" s="136" t="s">
        <v>252</v>
      </c>
      <c r="S21" s="138"/>
      <c r="T21" s="150"/>
      <c r="U21" s="151"/>
      <c r="V21" s="149"/>
      <c r="W21" s="148"/>
      <c r="X21" s="147"/>
      <c r="Y21" s="148"/>
      <c r="Z21" s="144">
        <v>6</v>
      </c>
      <c r="AA21" s="145"/>
      <c r="AB21" s="159"/>
      <c r="AC21" s="140"/>
      <c r="AD21" s="136"/>
      <c r="AE21" s="138"/>
      <c r="AF21" s="136"/>
      <c r="AG21" s="138"/>
      <c r="AH21" s="159"/>
      <c r="AI21" s="140"/>
      <c r="AJ21" s="136"/>
      <c r="AK21" s="138"/>
      <c r="AL21" s="136"/>
      <c r="AM21" s="138"/>
      <c r="AN21" s="136"/>
      <c r="AO21" s="137"/>
      <c r="AP21" s="129" t="s">
        <v>245</v>
      </c>
      <c r="AQ21" s="130"/>
      <c r="AR21" s="70">
        <f t="shared" si="0"/>
        <v>0</v>
      </c>
    </row>
    <row r="22" spans="1:44" ht="12.75">
      <c r="A22" s="8">
        <f>1+A20</f>
        <v>19</v>
      </c>
      <c r="B22" s="95" t="s">
        <v>171</v>
      </c>
      <c r="C22" s="3" t="s">
        <v>53</v>
      </c>
      <c r="D22" s="164">
        <v>6</v>
      </c>
      <c r="E22" s="165"/>
      <c r="F22" s="132">
        <v>4</v>
      </c>
      <c r="G22" s="133"/>
      <c r="H22" s="132">
        <v>8</v>
      </c>
      <c r="I22" s="141"/>
      <c r="J22" s="185" t="s">
        <v>246</v>
      </c>
      <c r="K22" s="163"/>
      <c r="L22" s="132"/>
      <c r="M22" s="133"/>
      <c r="N22" s="185">
        <v>2</v>
      </c>
      <c r="O22" s="163"/>
      <c r="P22" s="152">
        <v>2</v>
      </c>
      <c r="Q22" s="153"/>
      <c r="R22" s="132" t="s">
        <v>255</v>
      </c>
      <c r="S22" s="133"/>
      <c r="T22" s="154"/>
      <c r="U22" s="155"/>
      <c r="V22" s="152">
        <v>6</v>
      </c>
      <c r="W22" s="153"/>
      <c r="X22" s="152">
        <v>2</v>
      </c>
      <c r="Y22" s="153"/>
      <c r="Z22" s="144"/>
      <c r="AA22" s="145"/>
      <c r="AB22" s="164">
        <v>9</v>
      </c>
      <c r="AC22" s="165"/>
      <c r="AD22" s="132">
        <v>10</v>
      </c>
      <c r="AE22" s="133"/>
      <c r="AF22" s="132"/>
      <c r="AG22" s="133"/>
      <c r="AH22" s="164"/>
      <c r="AI22" s="165"/>
      <c r="AJ22" s="132"/>
      <c r="AK22" s="133"/>
      <c r="AL22" s="132">
        <v>2</v>
      </c>
      <c r="AM22" s="133"/>
      <c r="AN22" s="132"/>
      <c r="AO22" s="141"/>
      <c r="AP22" s="129">
        <f t="shared" si="1"/>
        <v>51</v>
      </c>
      <c r="AQ22" s="123"/>
      <c r="AR22" s="70">
        <f t="shared" si="0"/>
        <v>0</v>
      </c>
    </row>
    <row r="23" spans="1:44" ht="12.75">
      <c r="A23" s="8">
        <f t="shared" si="2"/>
        <v>20</v>
      </c>
      <c r="B23" s="121" t="s">
        <v>236</v>
      </c>
      <c r="C23" s="3" t="s">
        <v>53</v>
      </c>
      <c r="D23" s="164"/>
      <c r="E23" s="165"/>
      <c r="F23" s="132"/>
      <c r="G23" s="133"/>
      <c r="H23" s="132">
        <v>10</v>
      </c>
      <c r="I23" s="141"/>
      <c r="J23" s="185"/>
      <c r="K23" s="163"/>
      <c r="L23" s="132"/>
      <c r="M23" s="133"/>
      <c r="N23" s="185"/>
      <c r="O23" s="163"/>
      <c r="P23" s="152"/>
      <c r="Q23" s="153"/>
      <c r="R23" s="132">
        <v>6</v>
      </c>
      <c r="S23" s="133"/>
      <c r="T23" s="154"/>
      <c r="U23" s="155"/>
      <c r="V23" s="152">
        <v>0</v>
      </c>
      <c r="W23" s="153"/>
      <c r="X23" s="152">
        <v>2</v>
      </c>
      <c r="Y23" s="153"/>
      <c r="Z23" s="144"/>
      <c r="AA23" s="145"/>
      <c r="AB23" s="164">
        <v>9</v>
      </c>
      <c r="AC23" s="165"/>
      <c r="AD23" s="132"/>
      <c r="AE23" s="133"/>
      <c r="AF23" s="132"/>
      <c r="AG23" s="133"/>
      <c r="AH23" s="164"/>
      <c r="AI23" s="165"/>
      <c r="AJ23" s="132"/>
      <c r="AK23" s="133"/>
      <c r="AL23" s="132">
        <v>2</v>
      </c>
      <c r="AM23" s="133"/>
      <c r="AN23" s="132"/>
      <c r="AO23" s="141"/>
      <c r="AP23" s="129">
        <f t="shared" si="1"/>
        <v>29</v>
      </c>
      <c r="AQ23" s="123"/>
      <c r="AR23" s="70">
        <f t="shared" si="0"/>
        <v>0</v>
      </c>
    </row>
    <row r="24" spans="1:44" ht="12.75">
      <c r="A24" s="8">
        <f t="shared" si="2"/>
        <v>21</v>
      </c>
      <c r="B24" s="6" t="s">
        <v>21</v>
      </c>
      <c r="C24" s="3" t="s">
        <v>53</v>
      </c>
      <c r="D24" s="164"/>
      <c r="E24" s="165"/>
      <c r="F24" s="132"/>
      <c r="G24" s="133"/>
      <c r="H24" s="132">
        <v>4</v>
      </c>
      <c r="I24" s="141"/>
      <c r="J24" s="185"/>
      <c r="K24" s="163"/>
      <c r="L24" s="132">
        <v>4</v>
      </c>
      <c r="M24" s="133"/>
      <c r="N24" s="185"/>
      <c r="O24" s="163"/>
      <c r="P24" s="152"/>
      <c r="Q24" s="153"/>
      <c r="R24" s="132">
        <v>1</v>
      </c>
      <c r="S24" s="133"/>
      <c r="T24" s="154"/>
      <c r="U24" s="155"/>
      <c r="V24" s="152">
        <v>0</v>
      </c>
      <c r="W24" s="153"/>
      <c r="X24" s="152">
        <v>1</v>
      </c>
      <c r="Y24" s="153"/>
      <c r="Z24" s="144"/>
      <c r="AA24" s="145"/>
      <c r="AB24" s="164">
        <v>3</v>
      </c>
      <c r="AC24" s="165"/>
      <c r="AD24" s="132"/>
      <c r="AE24" s="133"/>
      <c r="AF24" s="132"/>
      <c r="AG24" s="133"/>
      <c r="AH24" s="164"/>
      <c r="AI24" s="165"/>
      <c r="AJ24" s="132">
        <v>1</v>
      </c>
      <c r="AK24" s="133"/>
      <c r="AL24" s="132"/>
      <c r="AM24" s="133"/>
      <c r="AN24" s="132"/>
      <c r="AO24" s="141"/>
      <c r="AP24" s="129">
        <f t="shared" si="1"/>
        <v>14</v>
      </c>
      <c r="AQ24" s="123"/>
      <c r="AR24" s="70">
        <f t="shared" si="0"/>
        <v>0</v>
      </c>
    </row>
    <row r="25" spans="1:44" ht="12.75">
      <c r="A25" s="8">
        <f t="shared" si="2"/>
        <v>22</v>
      </c>
      <c r="B25" s="95" t="s">
        <v>172</v>
      </c>
      <c r="C25" s="3" t="s">
        <v>53</v>
      </c>
      <c r="D25" s="164">
        <v>4</v>
      </c>
      <c r="E25" s="165"/>
      <c r="F25" s="132"/>
      <c r="G25" s="133"/>
      <c r="H25" s="132">
        <v>4</v>
      </c>
      <c r="I25" s="141"/>
      <c r="J25" s="185"/>
      <c r="K25" s="163"/>
      <c r="L25" s="132"/>
      <c r="M25" s="133"/>
      <c r="N25" s="185"/>
      <c r="O25" s="163"/>
      <c r="P25" s="152"/>
      <c r="Q25" s="153"/>
      <c r="R25" s="132">
        <v>4</v>
      </c>
      <c r="S25" s="133"/>
      <c r="T25" s="154"/>
      <c r="U25" s="155"/>
      <c r="V25" s="152">
        <v>0</v>
      </c>
      <c r="W25" s="153"/>
      <c r="X25" s="152"/>
      <c r="Y25" s="153"/>
      <c r="Z25" s="144">
        <v>1</v>
      </c>
      <c r="AA25" s="145"/>
      <c r="AB25" s="164">
        <v>3</v>
      </c>
      <c r="AC25" s="165"/>
      <c r="AD25" s="132"/>
      <c r="AE25" s="133"/>
      <c r="AF25" s="132"/>
      <c r="AG25" s="133"/>
      <c r="AH25" s="164"/>
      <c r="AI25" s="165"/>
      <c r="AJ25" s="132"/>
      <c r="AK25" s="133"/>
      <c r="AL25" s="132">
        <v>2</v>
      </c>
      <c r="AM25" s="133"/>
      <c r="AN25" s="132"/>
      <c r="AO25" s="141"/>
      <c r="AP25" s="129">
        <f t="shared" si="1"/>
        <v>18</v>
      </c>
      <c r="AQ25" s="123"/>
      <c r="AR25" s="70">
        <f t="shared" si="0"/>
        <v>0</v>
      </c>
    </row>
    <row r="26" spans="1:44" ht="12.75">
      <c r="A26" s="8">
        <f t="shared" si="2"/>
        <v>23</v>
      </c>
      <c r="B26" s="95" t="s">
        <v>173</v>
      </c>
      <c r="C26" s="3" t="s">
        <v>53</v>
      </c>
      <c r="D26" s="164">
        <v>4</v>
      </c>
      <c r="E26" s="165"/>
      <c r="F26" s="132"/>
      <c r="G26" s="133"/>
      <c r="H26" s="132"/>
      <c r="I26" s="141"/>
      <c r="J26" s="185"/>
      <c r="K26" s="163"/>
      <c r="L26" s="132"/>
      <c r="M26" s="133"/>
      <c r="N26" s="185"/>
      <c r="O26" s="163"/>
      <c r="P26" s="152"/>
      <c r="Q26" s="153"/>
      <c r="R26" s="132">
        <v>2</v>
      </c>
      <c r="S26" s="133"/>
      <c r="T26" s="154"/>
      <c r="U26" s="155"/>
      <c r="V26" s="152">
        <v>0</v>
      </c>
      <c r="W26" s="153"/>
      <c r="X26" s="152"/>
      <c r="Y26" s="153"/>
      <c r="Z26" s="144"/>
      <c r="AA26" s="145"/>
      <c r="AB26" s="164">
        <v>6</v>
      </c>
      <c r="AC26" s="165"/>
      <c r="AD26" s="132">
        <v>5</v>
      </c>
      <c r="AE26" s="133"/>
      <c r="AF26" s="132"/>
      <c r="AG26" s="133"/>
      <c r="AH26" s="164"/>
      <c r="AI26" s="165"/>
      <c r="AJ26" s="132"/>
      <c r="AK26" s="133"/>
      <c r="AL26" s="132">
        <v>2</v>
      </c>
      <c r="AM26" s="133"/>
      <c r="AN26" s="132"/>
      <c r="AO26" s="141"/>
      <c r="AP26" s="129">
        <f t="shared" si="1"/>
        <v>19</v>
      </c>
      <c r="AQ26" s="123"/>
      <c r="AR26" s="70">
        <f t="shared" si="0"/>
        <v>0</v>
      </c>
    </row>
    <row r="27" spans="1:44" ht="12.75">
      <c r="A27" s="8">
        <f t="shared" si="2"/>
        <v>24</v>
      </c>
      <c r="B27" s="6" t="s">
        <v>65</v>
      </c>
      <c r="C27" s="3" t="s">
        <v>53</v>
      </c>
      <c r="D27" s="164"/>
      <c r="E27" s="165"/>
      <c r="F27" s="132">
        <v>4</v>
      </c>
      <c r="G27" s="133"/>
      <c r="H27" s="132">
        <v>4</v>
      </c>
      <c r="I27" s="141"/>
      <c r="J27" s="185" t="s">
        <v>246</v>
      </c>
      <c r="K27" s="163"/>
      <c r="L27" s="132"/>
      <c r="M27" s="133"/>
      <c r="N27" s="185">
        <v>1</v>
      </c>
      <c r="O27" s="163"/>
      <c r="P27" s="152"/>
      <c r="Q27" s="153"/>
      <c r="R27" s="132">
        <v>6</v>
      </c>
      <c r="S27" s="133"/>
      <c r="T27" s="154"/>
      <c r="U27" s="155"/>
      <c r="V27" s="152">
        <v>6</v>
      </c>
      <c r="W27" s="153"/>
      <c r="X27" s="152">
        <v>2</v>
      </c>
      <c r="Y27" s="153"/>
      <c r="Z27" s="144"/>
      <c r="AA27" s="145"/>
      <c r="AB27" s="164">
        <v>6</v>
      </c>
      <c r="AC27" s="165"/>
      <c r="AD27" s="132"/>
      <c r="AE27" s="133"/>
      <c r="AF27" s="132">
        <v>5</v>
      </c>
      <c r="AG27" s="133"/>
      <c r="AH27" s="164">
        <v>4</v>
      </c>
      <c r="AI27" s="165"/>
      <c r="AJ27" s="132"/>
      <c r="AK27" s="133"/>
      <c r="AL27" s="132"/>
      <c r="AM27" s="133"/>
      <c r="AN27" s="132"/>
      <c r="AO27" s="141"/>
      <c r="AP27" s="129">
        <f t="shared" si="1"/>
        <v>38</v>
      </c>
      <c r="AQ27" s="123"/>
      <c r="AR27" s="70">
        <f t="shared" si="0"/>
        <v>0</v>
      </c>
    </row>
    <row r="28" spans="1:44" ht="12.75">
      <c r="A28" s="8">
        <f t="shared" si="2"/>
        <v>25</v>
      </c>
      <c r="B28" s="6" t="s">
        <v>66</v>
      </c>
      <c r="C28" s="3" t="s">
        <v>53</v>
      </c>
      <c r="D28" s="164"/>
      <c r="E28" s="165"/>
      <c r="F28" s="132"/>
      <c r="G28" s="133"/>
      <c r="H28" s="132"/>
      <c r="I28" s="141"/>
      <c r="J28" s="185"/>
      <c r="K28" s="163"/>
      <c r="L28" s="132"/>
      <c r="M28" s="133"/>
      <c r="N28" s="185"/>
      <c r="O28" s="163"/>
      <c r="P28" s="152"/>
      <c r="Q28" s="153"/>
      <c r="R28" s="132"/>
      <c r="S28" s="133"/>
      <c r="T28" s="154"/>
      <c r="U28" s="155"/>
      <c r="V28" s="152">
        <v>0</v>
      </c>
      <c r="W28" s="153"/>
      <c r="X28" s="152">
        <v>2</v>
      </c>
      <c r="Y28" s="153"/>
      <c r="Z28" s="144"/>
      <c r="AA28" s="145"/>
      <c r="AB28" s="164">
        <v>6</v>
      </c>
      <c r="AC28" s="165"/>
      <c r="AD28" s="132"/>
      <c r="AE28" s="133"/>
      <c r="AF28" s="132"/>
      <c r="AG28" s="133"/>
      <c r="AH28" s="164">
        <v>4</v>
      </c>
      <c r="AI28" s="165"/>
      <c r="AJ28" s="132"/>
      <c r="AK28" s="133"/>
      <c r="AL28" s="132">
        <v>2</v>
      </c>
      <c r="AM28" s="133"/>
      <c r="AN28" s="132"/>
      <c r="AO28" s="141"/>
      <c r="AP28" s="129">
        <f t="shared" si="1"/>
        <v>14</v>
      </c>
      <c r="AQ28" s="123"/>
      <c r="AR28" s="70">
        <f t="shared" si="0"/>
        <v>0</v>
      </c>
    </row>
    <row r="29" spans="1:44" ht="12.75">
      <c r="A29" s="8">
        <f t="shared" si="2"/>
        <v>26</v>
      </c>
      <c r="B29" s="6" t="s">
        <v>67</v>
      </c>
      <c r="C29" s="3" t="s">
        <v>53</v>
      </c>
      <c r="D29" s="164"/>
      <c r="E29" s="165"/>
      <c r="F29" s="132"/>
      <c r="G29" s="133"/>
      <c r="H29" s="132"/>
      <c r="I29" s="141"/>
      <c r="J29" s="185" t="s">
        <v>252</v>
      </c>
      <c r="K29" s="163"/>
      <c r="L29" s="132"/>
      <c r="M29" s="133"/>
      <c r="N29" s="185"/>
      <c r="O29" s="163"/>
      <c r="P29" s="152"/>
      <c r="Q29" s="153"/>
      <c r="R29" s="132"/>
      <c r="S29" s="133"/>
      <c r="T29" s="154"/>
      <c r="U29" s="155"/>
      <c r="V29" s="152">
        <v>0</v>
      </c>
      <c r="W29" s="153"/>
      <c r="X29" s="152">
        <v>2</v>
      </c>
      <c r="Y29" s="153"/>
      <c r="Z29" s="144"/>
      <c r="AA29" s="145"/>
      <c r="AB29" s="164"/>
      <c r="AC29" s="165"/>
      <c r="AD29" s="132">
        <v>5</v>
      </c>
      <c r="AE29" s="133"/>
      <c r="AF29" s="132"/>
      <c r="AG29" s="133"/>
      <c r="AH29" s="164">
        <v>2</v>
      </c>
      <c r="AI29" s="165"/>
      <c r="AJ29" s="132">
        <v>2</v>
      </c>
      <c r="AK29" s="133"/>
      <c r="AL29" s="132">
        <v>1</v>
      </c>
      <c r="AM29" s="133"/>
      <c r="AN29" s="132"/>
      <c r="AO29" s="141"/>
      <c r="AP29" s="129">
        <f t="shared" si="1"/>
        <v>12</v>
      </c>
      <c r="AQ29" s="123"/>
      <c r="AR29" s="70">
        <f t="shared" si="0"/>
        <v>0</v>
      </c>
    </row>
    <row r="30" spans="1:44" ht="12.75">
      <c r="A30" s="8">
        <f t="shared" si="2"/>
        <v>27</v>
      </c>
      <c r="B30" s="6" t="s">
        <v>68</v>
      </c>
      <c r="C30" s="3" t="s">
        <v>53</v>
      </c>
      <c r="D30" s="164"/>
      <c r="E30" s="165"/>
      <c r="F30" s="132"/>
      <c r="G30" s="133"/>
      <c r="H30" s="132"/>
      <c r="I30" s="141"/>
      <c r="J30" s="185" t="s">
        <v>253</v>
      </c>
      <c r="K30" s="163"/>
      <c r="L30" s="132"/>
      <c r="M30" s="133"/>
      <c r="N30" s="185"/>
      <c r="O30" s="163"/>
      <c r="P30" s="152"/>
      <c r="Q30" s="153"/>
      <c r="R30" s="132"/>
      <c r="S30" s="133"/>
      <c r="T30" s="154"/>
      <c r="U30" s="155"/>
      <c r="V30" s="152">
        <v>0</v>
      </c>
      <c r="W30" s="153"/>
      <c r="X30" s="152">
        <v>2</v>
      </c>
      <c r="Y30" s="153"/>
      <c r="Z30" s="144"/>
      <c r="AA30" s="145"/>
      <c r="AB30" s="164">
        <v>6</v>
      </c>
      <c r="AC30" s="165"/>
      <c r="AD30" s="132"/>
      <c r="AE30" s="133"/>
      <c r="AF30" s="132"/>
      <c r="AG30" s="133"/>
      <c r="AH30" s="164">
        <v>2</v>
      </c>
      <c r="AI30" s="165"/>
      <c r="AJ30" s="132">
        <v>1</v>
      </c>
      <c r="AK30" s="133"/>
      <c r="AL30" s="132"/>
      <c r="AM30" s="133"/>
      <c r="AN30" s="132"/>
      <c r="AO30" s="141"/>
      <c r="AP30" s="129">
        <f t="shared" si="1"/>
        <v>11</v>
      </c>
      <c r="AQ30" s="123"/>
      <c r="AR30" s="70">
        <f t="shared" si="0"/>
        <v>0</v>
      </c>
    </row>
    <row r="31" spans="1:44" ht="12.75">
      <c r="A31" s="8">
        <f t="shared" si="2"/>
        <v>28</v>
      </c>
      <c r="B31" s="71" t="s">
        <v>4</v>
      </c>
      <c r="C31" s="3" t="s">
        <v>53</v>
      </c>
      <c r="D31" s="164"/>
      <c r="E31" s="165"/>
      <c r="F31" s="132">
        <v>4</v>
      </c>
      <c r="G31" s="133"/>
      <c r="H31" s="132"/>
      <c r="I31" s="141"/>
      <c r="J31" s="185"/>
      <c r="K31" s="163"/>
      <c r="L31" s="132">
        <v>2</v>
      </c>
      <c r="M31" s="133"/>
      <c r="N31" s="185">
        <v>1</v>
      </c>
      <c r="O31" s="163"/>
      <c r="P31" s="152">
        <v>1</v>
      </c>
      <c r="Q31" s="153"/>
      <c r="R31" s="132"/>
      <c r="S31" s="133"/>
      <c r="T31" s="154"/>
      <c r="U31" s="155"/>
      <c r="V31" s="152">
        <v>0</v>
      </c>
      <c r="W31" s="153"/>
      <c r="X31" s="152">
        <v>2</v>
      </c>
      <c r="Y31" s="153"/>
      <c r="Z31" s="144"/>
      <c r="AA31" s="145"/>
      <c r="AB31" s="164"/>
      <c r="AC31" s="165"/>
      <c r="AD31" s="132"/>
      <c r="AE31" s="133"/>
      <c r="AF31" s="132"/>
      <c r="AG31" s="133"/>
      <c r="AH31" s="164">
        <v>1</v>
      </c>
      <c r="AI31" s="165"/>
      <c r="AJ31" s="132">
        <v>2</v>
      </c>
      <c r="AK31" s="133"/>
      <c r="AL31" s="132"/>
      <c r="AM31" s="133"/>
      <c r="AN31" s="132"/>
      <c r="AO31" s="141"/>
      <c r="AP31" s="129">
        <f t="shared" si="1"/>
        <v>13</v>
      </c>
      <c r="AQ31" s="123"/>
      <c r="AR31" s="70">
        <f t="shared" si="0"/>
        <v>0</v>
      </c>
    </row>
    <row r="32" spans="1:44" ht="12.75">
      <c r="A32" s="8">
        <f t="shared" si="2"/>
        <v>29</v>
      </c>
      <c r="B32" s="71" t="s">
        <v>6</v>
      </c>
      <c r="C32" s="3" t="s">
        <v>53</v>
      </c>
      <c r="D32" s="164"/>
      <c r="E32" s="165"/>
      <c r="F32" s="132">
        <v>4</v>
      </c>
      <c r="G32" s="133"/>
      <c r="H32" s="132"/>
      <c r="I32" s="141"/>
      <c r="J32" s="185"/>
      <c r="K32" s="163"/>
      <c r="L32" s="132"/>
      <c r="M32" s="133"/>
      <c r="N32" s="185"/>
      <c r="O32" s="163"/>
      <c r="P32" s="152">
        <v>1</v>
      </c>
      <c r="Q32" s="153"/>
      <c r="R32" s="132"/>
      <c r="S32" s="133"/>
      <c r="T32" s="154"/>
      <c r="U32" s="155"/>
      <c r="V32" s="152">
        <v>0</v>
      </c>
      <c r="W32" s="153"/>
      <c r="X32" s="152"/>
      <c r="Y32" s="153"/>
      <c r="Z32" s="144"/>
      <c r="AA32" s="145"/>
      <c r="AB32" s="164"/>
      <c r="AC32" s="165"/>
      <c r="AD32" s="132"/>
      <c r="AE32" s="133"/>
      <c r="AF32" s="132"/>
      <c r="AG32" s="133"/>
      <c r="AH32" s="164"/>
      <c r="AI32" s="165"/>
      <c r="AJ32" s="132"/>
      <c r="AK32" s="133"/>
      <c r="AL32" s="132"/>
      <c r="AM32" s="133"/>
      <c r="AN32" s="132"/>
      <c r="AO32" s="141"/>
      <c r="AP32" s="129">
        <f t="shared" si="1"/>
        <v>5</v>
      </c>
      <c r="AQ32" s="123"/>
      <c r="AR32" s="70">
        <f t="shared" si="0"/>
        <v>0</v>
      </c>
    </row>
    <row r="33" spans="1:44" ht="12.75">
      <c r="A33" s="8">
        <f t="shared" si="2"/>
        <v>30</v>
      </c>
      <c r="B33" s="71" t="s">
        <v>119</v>
      </c>
      <c r="C33" s="3" t="s">
        <v>55</v>
      </c>
      <c r="D33" s="164">
        <v>2</v>
      </c>
      <c r="E33" s="165"/>
      <c r="F33" s="132"/>
      <c r="G33" s="133"/>
      <c r="H33" s="132"/>
      <c r="I33" s="141"/>
      <c r="J33" s="185" t="s">
        <v>253</v>
      </c>
      <c r="K33" s="163"/>
      <c r="L33" s="132"/>
      <c r="M33" s="133"/>
      <c r="N33" s="185"/>
      <c r="O33" s="163"/>
      <c r="P33" s="152"/>
      <c r="Q33" s="153"/>
      <c r="R33" s="132">
        <v>2</v>
      </c>
      <c r="S33" s="133"/>
      <c r="T33" s="154"/>
      <c r="U33" s="155"/>
      <c r="V33" s="152">
        <v>0</v>
      </c>
      <c r="W33" s="153"/>
      <c r="X33" s="152">
        <v>2</v>
      </c>
      <c r="Y33" s="153"/>
      <c r="Z33" s="144"/>
      <c r="AA33" s="145"/>
      <c r="AB33" s="164">
        <v>3</v>
      </c>
      <c r="AC33" s="165"/>
      <c r="AD33" s="132"/>
      <c r="AE33" s="133"/>
      <c r="AF33" s="132"/>
      <c r="AG33" s="133"/>
      <c r="AH33" s="164"/>
      <c r="AI33" s="165"/>
      <c r="AJ33" s="132"/>
      <c r="AK33" s="133"/>
      <c r="AL33" s="132">
        <v>1</v>
      </c>
      <c r="AM33" s="133"/>
      <c r="AN33" s="132"/>
      <c r="AO33" s="141"/>
      <c r="AP33" s="129">
        <f t="shared" si="1"/>
        <v>10</v>
      </c>
      <c r="AQ33" s="123"/>
      <c r="AR33" s="70">
        <f t="shared" si="0"/>
        <v>0</v>
      </c>
    </row>
    <row r="34" spans="1:44" ht="12.75">
      <c r="A34" s="8">
        <f t="shared" si="2"/>
        <v>31</v>
      </c>
      <c r="B34" s="71" t="s">
        <v>204</v>
      </c>
      <c r="C34" s="3" t="s">
        <v>53</v>
      </c>
      <c r="D34" s="164">
        <v>4</v>
      </c>
      <c r="E34" s="165"/>
      <c r="F34" s="132">
        <v>2</v>
      </c>
      <c r="G34" s="133"/>
      <c r="H34" s="132"/>
      <c r="I34" s="141"/>
      <c r="J34" s="185"/>
      <c r="K34" s="163"/>
      <c r="L34" s="132">
        <v>2</v>
      </c>
      <c r="M34" s="133"/>
      <c r="N34" s="185"/>
      <c r="O34" s="163"/>
      <c r="P34" s="152">
        <v>1</v>
      </c>
      <c r="Q34" s="153"/>
      <c r="R34" s="132">
        <v>1</v>
      </c>
      <c r="S34" s="133"/>
      <c r="T34" s="154">
        <v>2</v>
      </c>
      <c r="U34" s="155"/>
      <c r="V34" s="152">
        <v>2</v>
      </c>
      <c r="W34" s="153"/>
      <c r="X34" s="152">
        <v>2</v>
      </c>
      <c r="Y34" s="153"/>
      <c r="Z34" s="144">
        <v>2</v>
      </c>
      <c r="AA34" s="145"/>
      <c r="AB34" s="164">
        <v>6</v>
      </c>
      <c r="AC34" s="165"/>
      <c r="AD34" s="132">
        <v>2</v>
      </c>
      <c r="AE34" s="133"/>
      <c r="AF34" s="132"/>
      <c r="AG34" s="133"/>
      <c r="AH34" s="164">
        <v>2</v>
      </c>
      <c r="AI34" s="165"/>
      <c r="AJ34" s="132"/>
      <c r="AK34" s="133"/>
      <c r="AL34" s="132">
        <v>2</v>
      </c>
      <c r="AM34" s="133"/>
      <c r="AN34" s="132"/>
      <c r="AO34" s="141"/>
      <c r="AP34" s="129">
        <f t="shared" si="1"/>
        <v>30</v>
      </c>
      <c r="AQ34" s="123"/>
      <c r="AR34" s="70">
        <f t="shared" si="0"/>
        <v>0</v>
      </c>
    </row>
    <row r="35" spans="1:44" ht="12.75">
      <c r="A35" s="8">
        <f t="shared" si="2"/>
        <v>32</v>
      </c>
      <c r="B35" s="71" t="s">
        <v>209</v>
      </c>
      <c r="C35" s="3" t="s">
        <v>53</v>
      </c>
      <c r="D35" s="164">
        <v>4</v>
      </c>
      <c r="E35" s="165"/>
      <c r="F35" s="132">
        <v>2</v>
      </c>
      <c r="G35" s="133"/>
      <c r="H35" s="132">
        <v>5</v>
      </c>
      <c r="I35" s="141"/>
      <c r="J35" s="185"/>
      <c r="K35" s="163"/>
      <c r="L35" s="132">
        <v>2</v>
      </c>
      <c r="M35" s="133"/>
      <c r="N35" s="185"/>
      <c r="O35" s="163"/>
      <c r="P35" s="152">
        <v>1</v>
      </c>
      <c r="Q35" s="153"/>
      <c r="R35" s="132">
        <v>2</v>
      </c>
      <c r="S35" s="133"/>
      <c r="T35" s="154">
        <v>2</v>
      </c>
      <c r="U35" s="155"/>
      <c r="V35" s="152">
        <v>0</v>
      </c>
      <c r="W35" s="153"/>
      <c r="X35" s="152">
        <v>2</v>
      </c>
      <c r="Y35" s="153"/>
      <c r="Z35" s="144"/>
      <c r="AA35" s="145"/>
      <c r="AB35" s="164">
        <v>3</v>
      </c>
      <c r="AC35" s="165"/>
      <c r="AD35" s="132"/>
      <c r="AE35" s="133"/>
      <c r="AF35" s="132">
        <v>1</v>
      </c>
      <c r="AG35" s="133"/>
      <c r="AH35" s="164">
        <v>2</v>
      </c>
      <c r="AI35" s="165"/>
      <c r="AJ35" s="132"/>
      <c r="AK35" s="133"/>
      <c r="AL35" s="132">
        <v>4</v>
      </c>
      <c r="AM35" s="133"/>
      <c r="AN35" s="132"/>
      <c r="AO35" s="141"/>
      <c r="AP35" s="129">
        <f t="shared" si="1"/>
        <v>30</v>
      </c>
      <c r="AQ35" s="123"/>
      <c r="AR35" s="70">
        <f aca="true" t="shared" si="3" ref="AR35:AR66">ROUND(AP35*AQ35,2)</f>
        <v>0</v>
      </c>
    </row>
    <row r="36" spans="1:44" ht="12.75">
      <c r="A36" s="8">
        <f t="shared" si="2"/>
        <v>33</v>
      </c>
      <c r="B36" s="71" t="s">
        <v>213</v>
      </c>
      <c r="C36" s="3" t="s">
        <v>53</v>
      </c>
      <c r="D36" s="164">
        <v>2</v>
      </c>
      <c r="E36" s="165"/>
      <c r="F36" s="132"/>
      <c r="G36" s="133"/>
      <c r="H36" s="132"/>
      <c r="I36" s="141"/>
      <c r="J36" s="185"/>
      <c r="K36" s="163"/>
      <c r="L36" s="132"/>
      <c r="M36" s="133"/>
      <c r="N36" s="185"/>
      <c r="O36" s="163"/>
      <c r="P36" s="152"/>
      <c r="Q36" s="153"/>
      <c r="R36" s="132">
        <v>2</v>
      </c>
      <c r="S36" s="133"/>
      <c r="T36" s="154"/>
      <c r="U36" s="155"/>
      <c r="V36" s="152">
        <v>1</v>
      </c>
      <c r="W36" s="153"/>
      <c r="X36" s="152">
        <v>1</v>
      </c>
      <c r="Y36" s="153"/>
      <c r="Z36" s="144"/>
      <c r="AA36" s="145"/>
      <c r="AB36" s="164">
        <v>3</v>
      </c>
      <c r="AC36" s="165"/>
      <c r="AD36" s="132"/>
      <c r="AE36" s="133"/>
      <c r="AF36" s="132"/>
      <c r="AG36" s="133"/>
      <c r="AH36" s="164"/>
      <c r="AI36" s="165"/>
      <c r="AJ36" s="132"/>
      <c r="AK36" s="133"/>
      <c r="AL36" s="132">
        <v>2</v>
      </c>
      <c r="AM36" s="133"/>
      <c r="AN36" s="132"/>
      <c r="AO36" s="141"/>
      <c r="AP36" s="129">
        <f t="shared" si="1"/>
        <v>11</v>
      </c>
      <c r="AQ36" s="123"/>
      <c r="AR36" s="70">
        <f t="shared" si="3"/>
        <v>0</v>
      </c>
    </row>
    <row r="37" spans="1:44" ht="22.5">
      <c r="A37" s="8">
        <f t="shared" si="2"/>
        <v>34</v>
      </c>
      <c r="B37" s="121" t="s">
        <v>226</v>
      </c>
      <c r="C37" s="3" t="s">
        <v>53</v>
      </c>
      <c r="D37" s="164">
        <v>4</v>
      </c>
      <c r="E37" s="165"/>
      <c r="F37" s="132">
        <v>2</v>
      </c>
      <c r="G37" s="133"/>
      <c r="H37" s="132">
        <v>10</v>
      </c>
      <c r="I37" s="141"/>
      <c r="J37" s="185"/>
      <c r="K37" s="163"/>
      <c r="L37" s="132"/>
      <c r="M37" s="133"/>
      <c r="N37" s="185"/>
      <c r="O37" s="163"/>
      <c r="P37" s="152"/>
      <c r="Q37" s="153"/>
      <c r="R37" s="132">
        <v>6</v>
      </c>
      <c r="S37" s="133"/>
      <c r="T37" s="154">
        <v>2</v>
      </c>
      <c r="U37" s="155"/>
      <c r="V37" s="152">
        <v>30</v>
      </c>
      <c r="W37" s="153"/>
      <c r="X37" s="152">
        <v>4</v>
      </c>
      <c r="Y37" s="153"/>
      <c r="Z37" s="144">
        <v>1</v>
      </c>
      <c r="AA37" s="145"/>
      <c r="AB37" s="164">
        <v>6</v>
      </c>
      <c r="AC37" s="165"/>
      <c r="AD37" s="132">
        <v>1</v>
      </c>
      <c r="AE37" s="133"/>
      <c r="AF37" s="132">
        <v>1</v>
      </c>
      <c r="AG37" s="133"/>
      <c r="AH37" s="164">
        <v>2</v>
      </c>
      <c r="AI37" s="165"/>
      <c r="AJ37" s="132"/>
      <c r="AK37" s="133"/>
      <c r="AL37" s="132">
        <v>2</v>
      </c>
      <c r="AM37" s="133"/>
      <c r="AN37" s="132"/>
      <c r="AO37" s="141"/>
      <c r="AP37" s="129">
        <f t="shared" si="1"/>
        <v>71</v>
      </c>
      <c r="AQ37" s="123"/>
      <c r="AR37" s="70">
        <f t="shared" si="3"/>
        <v>0</v>
      </c>
    </row>
    <row r="38" spans="1:44" ht="12.75">
      <c r="A38" s="8">
        <f t="shared" si="2"/>
        <v>35</v>
      </c>
      <c r="B38" s="71" t="s">
        <v>214</v>
      </c>
      <c r="C38" s="3" t="s">
        <v>53</v>
      </c>
      <c r="D38" s="164"/>
      <c r="E38" s="165"/>
      <c r="F38" s="132"/>
      <c r="G38" s="133"/>
      <c r="H38" s="132">
        <v>1</v>
      </c>
      <c r="I38" s="141"/>
      <c r="J38" s="185"/>
      <c r="K38" s="163"/>
      <c r="L38" s="132">
        <v>1</v>
      </c>
      <c r="M38" s="133"/>
      <c r="N38" s="185"/>
      <c r="O38" s="163"/>
      <c r="P38" s="152"/>
      <c r="Q38" s="153"/>
      <c r="R38" s="132"/>
      <c r="S38" s="133"/>
      <c r="T38" s="154"/>
      <c r="U38" s="155"/>
      <c r="V38" s="152">
        <v>2</v>
      </c>
      <c r="W38" s="153"/>
      <c r="X38" s="152">
        <v>2</v>
      </c>
      <c r="Y38" s="153"/>
      <c r="Z38" s="144">
        <v>1</v>
      </c>
      <c r="AA38" s="145"/>
      <c r="AB38" s="164">
        <v>2</v>
      </c>
      <c r="AC38" s="165"/>
      <c r="AD38" s="132">
        <v>1</v>
      </c>
      <c r="AE38" s="133"/>
      <c r="AF38" s="132"/>
      <c r="AG38" s="133"/>
      <c r="AH38" s="164">
        <v>1</v>
      </c>
      <c r="AI38" s="165"/>
      <c r="AJ38" s="132"/>
      <c r="AK38" s="133"/>
      <c r="AL38" s="132">
        <v>2</v>
      </c>
      <c r="AM38" s="133"/>
      <c r="AN38" s="132">
        <v>2</v>
      </c>
      <c r="AO38" s="141"/>
      <c r="AP38" s="129">
        <f t="shared" si="1"/>
        <v>15</v>
      </c>
      <c r="AQ38" s="123"/>
      <c r="AR38" s="70">
        <f t="shared" si="3"/>
        <v>0</v>
      </c>
    </row>
    <row r="39" spans="1:44" ht="12.75">
      <c r="A39" s="8">
        <f t="shared" si="2"/>
        <v>36</v>
      </c>
      <c r="B39" s="71" t="s">
        <v>219</v>
      </c>
      <c r="C39" s="3" t="s">
        <v>53</v>
      </c>
      <c r="D39" s="164">
        <v>4</v>
      </c>
      <c r="E39" s="165"/>
      <c r="F39" s="132">
        <v>4</v>
      </c>
      <c r="G39" s="133"/>
      <c r="H39" s="132"/>
      <c r="I39" s="141"/>
      <c r="J39" s="185"/>
      <c r="K39" s="163"/>
      <c r="L39" s="132"/>
      <c r="M39" s="133"/>
      <c r="N39" s="185"/>
      <c r="O39" s="163"/>
      <c r="P39" s="152">
        <v>1</v>
      </c>
      <c r="Q39" s="153"/>
      <c r="R39" s="132" t="s">
        <v>252</v>
      </c>
      <c r="S39" s="133"/>
      <c r="T39" s="154"/>
      <c r="U39" s="155"/>
      <c r="V39" s="152">
        <v>2</v>
      </c>
      <c r="W39" s="153"/>
      <c r="X39" s="152">
        <v>1</v>
      </c>
      <c r="Y39" s="153"/>
      <c r="Z39" s="144"/>
      <c r="AA39" s="145"/>
      <c r="AB39" s="164">
        <v>6</v>
      </c>
      <c r="AC39" s="165"/>
      <c r="AD39" s="132"/>
      <c r="AE39" s="133"/>
      <c r="AF39" s="132"/>
      <c r="AG39" s="133"/>
      <c r="AH39" s="164"/>
      <c r="AI39" s="165"/>
      <c r="AJ39" s="132"/>
      <c r="AK39" s="133"/>
      <c r="AL39" s="132">
        <v>1</v>
      </c>
      <c r="AM39" s="133"/>
      <c r="AN39" s="132">
        <v>4</v>
      </c>
      <c r="AO39" s="141"/>
      <c r="AP39" s="129">
        <f t="shared" si="1"/>
        <v>23</v>
      </c>
      <c r="AQ39" s="123"/>
      <c r="AR39" s="70">
        <f t="shared" si="3"/>
        <v>0</v>
      </c>
    </row>
    <row r="40" spans="1:44" ht="12.75">
      <c r="A40" s="8">
        <f t="shared" si="2"/>
        <v>37</v>
      </c>
      <c r="B40" s="6" t="s">
        <v>106</v>
      </c>
      <c r="C40" s="3" t="s">
        <v>56</v>
      </c>
      <c r="D40" s="164"/>
      <c r="E40" s="165"/>
      <c r="F40" s="132">
        <v>1</v>
      </c>
      <c r="G40" s="133"/>
      <c r="H40" s="132"/>
      <c r="I40" s="141"/>
      <c r="J40" s="185"/>
      <c r="K40" s="163"/>
      <c r="L40" s="132"/>
      <c r="M40" s="133"/>
      <c r="N40" s="185"/>
      <c r="O40" s="163"/>
      <c r="P40" s="152"/>
      <c r="Q40" s="153"/>
      <c r="R40" s="132"/>
      <c r="S40" s="133"/>
      <c r="T40" s="154"/>
      <c r="U40" s="155"/>
      <c r="V40" s="152">
        <v>0</v>
      </c>
      <c r="W40" s="153"/>
      <c r="X40" s="152">
        <v>2</v>
      </c>
      <c r="Y40" s="153"/>
      <c r="Z40" s="144"/>
      <c r="AA40" s="145"/>
      <c r="AB40" s="164">
        <v>2</v>
      </c>
      <c r="AC40" s="165"/>
      <c r="AD40" s="132"/>
      <c r="AE40" s="133"/>
      <c r="AF40" s="132">
        <v>2</v>
      </c>
      <c r="AG40" s="133"/>
      <c r="AH40" s="164"/>
      <c r="AI40" s="165"/>
      <c r="AJ40" s="132"/>
      <c r="AK40" s="133"/>
      <c r="AL40" s="132">
        <v>2</v>
      </c>
      <c r="AM40" s="133"/>
      <c r="AN40" s="132"/>
      <c r="AO40" s="141"/>
      <c r="AP40" s="129">
        <f t="shared" si="1"/>
        <v>9</v>
      </c>
      <c r="AQ40" s="123"/>
      <c r="AR40" s="70">
        <f t="shared" si="3"/>
        <v>0</v>
      </c>
    </row>
    <row r="41" spans="1:44" ht="22.5">
      <c r="A41" s="8">
        <f t="shared" si="2"/>
        <v>38</v>
      </c>
      <c r="B41" s="71" t="s">
        <v>140</v>
      </c>
      <c r="C41" s="3" t="s">
        <v>56</v>
      </c>
      <c r="D41" s="164"/>
      <c r="E41" s="165"/>
      <c r="F41" s="132"/>
      <c r="G41" s="133"/>
      <c r="H41" s="132"/>
      <c r="I41" s="141"/>
      <c r="J41" s="185"/>
      <c r="K41" s="163"/>
      <c r="L41" s="132">
        <v>4</v>
      </c>
      <c r="M41" s="133"/>
      <c r="N41" s="185"/>
      <c r="O41" s="163"/>
      <c r="P41" s="152"/>
      <c r="Q41" s="153"/>
      <c r="R41" s="132"/>
      <c r="S41" s="133"/>
      <c r="T41" s="154">
        <v>3</v>
      </c>
      <c r="U41" s="155"/>
      <c r="V41" s="152">
        <v>0</v>
      </c>
      <c r="W41" s="153"/>
      <c r="X41" s="152">
        <v>3</v>
      </c>
      <c r="Y41" s="153"/>
      <c r="Z41" s="144">
        <v>30</v>
      </c>
      <c r="AA41" s="145"/>
      <c r="AB41" s="164"/>
      <c r="AC41" s="165"/>
      <c r="AD41" s="132"/>
      <c r="AE41" s="133"/>
      <c r="AF41" s="132"/>
      <c r="AG41" s="133"/>
      <c r="AH41" s="164"/>
      <c r="AI41" s="165"/>
      <c r="AJ41" s="132"/>
      <c r="AK41" s="133"/>
      <c r="AL41" s="132">
        <v>2</v>
      </c>
      <c r="AM41" s="133"/>
      <c r="AN41" s="132"/>
      <c r="AO41" s="141"/>
      <c r="AP41" s="129">
        <f t="shared" si="1"/>
        <v>42</v>
      </c>
      <c r="AQ41" s="123"/>
      <c r="AR41" s="70">
        <f t="shared" si="3"/>
        <v>0</v>
      </c>
    </row>
    <row r="42" spans="1:44" ht="12.75">
      <c r="A42" s="8">
        <f t="shared" si="2"/>
        <v>39</v>
      </c>
      <c r="B42" s="6" t="s">
        <v>51</v>
      </c>
      <c r="C42" s="3" t="s">
        <v>56</v>
      </c>
      <c r="D42" s="164">
        <v>20</v>
      </c>
      <c r="E42" s="165"/>
      <c r="F42" s="132">
        <v>20</v>
      </c>
      <c r="G42" s="133"/>
      <c r="H42" s="132">
        <v>40</v>
      </c>
      <c r="I42" s="141"/>
      <c r="J42" s="185"/>
      <c r="K42" s="163"/>
      <c r="L42" s="132">
        <v>250</v>
      </c>
      <c r="M42" s="133"/>
      <c r="N42" s="185"/>
      <c r="O42" s="163"/>
      <c r="P42" s="152">
        <v>10</v>
      </c>
      <c r="Q42" s="153"/>
      <c r="R42" s="132">
        <v>40</v>
      </c>
      <c r="S42" s="133"/>
      <c r="T42" s="154">
        <v>20</v>
      </c>
      <c r="U42" s="155"/>
      <c r="V42" s="152">
        <v>30</v>
      </c>
      <c r="W42" s="153"/>
      <c r="X42" s="152">
        <v>80</v>
      </c>
      <c r="Y42" s="153"/>
      <c r="Z42" s="144"/>
      <c r="AA42" s="145"/>
      <c r="AB42" s="164"/>
      <c r="AC42" s="165"/>
      <c r="AD42" s="132">
        <v>50</v>
      </c>
      <c r="AE42" s="133"/>
      <c r="AF42" s="132">
        <v>5</v>
      </c>
      <c r="AG42" s="133"/>
      <c r="AH42" s="164">
        <v>20</v>
      </c>
      <c r="AI42" s="165"/>
      <c r="AJ42" s="132">
        <v>30</v>
      </c>
      <c r="AK42" s="133"/>
      <c r="AL42" s="132">
        <v>90</v>
      </c>
      <c r="AM42" s="133"/>
      <c r="AN42" s="132">
        <v>30</v>
      </c>
      <c r="AO42" s="141"/>
      <c r="AP42" s="129">
        <f t="shared" si="1"/>
        <v>735</v>
      </c>
      <c r="AQ42" s="123"/>
      <c r="AR42" s="70">
        <f t="shared" si="3"/>
        <v>0</v>
      </c>
    </row>
    <row r="43" spans="1:44" ht="12.75">
      <c r="A43" s="8">
        <f t="shared" si="2"/>
        <v>40</v>
      </c>
      <c r="B43" s="6" t="s">
        <v>52</v>
      </c>
      <c r="C43" s="3" t="s">
        <v>56</v>
      </c>
      <c r="D43" s="164"/>
      <c r="E43" s="165"/>
      <c r="F43" s="132">
        <v>1</v>
      </c>
      <c r="G43" s="133"/>
      <c r="H43" s="132"/>
      <c r="I43" s="141"/>
      <c r="J43" s="185"/>
      <c r="K43" s="163"/>
      <c r="L43" s="132">
        <v>2</v>
      </c>
      <c r="M43" s="133"/>
      <c r="N43" s="185"/>
      <c r="O43" s="163"/>
      <c r="P43" s="152"/>
      <c r="Q43" s="153"/>
      <c r="R43" s="132">
        <v>6</v>
      </c>
      <c r="S43" s="133"/>
      <c r="T43" s="154"/>
      <c r="U43" s="155"/>
      <c r="V43" s="152">
        <v>10</v>
      </c>
      <c r="W43" s="153"/>
      <c r="X43" s="152"/>
      <c r="Y43" s="153"/>
      <c r="Z43" s="144"/>
      <c r="AA43" s="145"/>
      <c r="AB43" s="164"/>
      <c r="AC43" s="165"/>
      <c r="AD43" s="132"/>
      <c r="AE43" s="133"/>
      <c r="AF43" s="132"/>
      <c r="AG43" s="133"/>
      <c r="AH43" s="164">
        <v>2</v>
      </c>
      <c r="AI43" s="165"/>
      <c r="AJ43" s="132"/>
      <c r="AK43" s="133"/>
      <c r="AL43" s="132">
        <v>5</v>
      </c>
      <c r="AM43" s="133"/>
      <c r="AN43" s="132"/>
      <c r="AO43" s="141"/>
      <c r="AP43" s="129">
        <f t="shared" si="1"/>
        <v>26</v>
      </c>
      <c r="AQ43" s="123"/>
      <c r="AR43" s="70">
        <f t="shared" si="3"/>
        <v>0</v>
      </c>
    </row>
    <row r="44" spans="1:44" ht="12.75">
      <c r="A44" s="8">
        <f t="shared" si="2"/>
        <v>41</v>
      </c>
      <c r="B44" s="6" t="s">
        <v>72</v>
      </c>
      <c r="C44" s="3" t="s">
        <v>53</v>
      </c>
      <c r="D44" s="164">
        <v>2</v>
      </c>
      <c r="E44" s="165"/>
      <c r="F44" s="132">
        <v>2</v>
      </c>
      <c r="G44" s="133"/>
      <c r="H44" s="132"/>
      <c r="I44" s="141"/>
      <c r="J44" s="185" t="s">
        <v>253</v>
      </c>
      <c r="K44" s="163"/>
      <c r="L44" s="132"/>
      <c r="M44" s="133"/>
      <c r="N44" s="185"/>
      <c r="O44" s="163"/>
      <c r="P44" s="152">
        <v>1</v>
      </c>
      <c r="Q44" s="153"/>
      <c r="R44" s="132">
        <v>4</v>
      </c>
      <c r="S44" s="133"/>
      <c r="T44" s="154"/>
      <c r="U44" s="155"/>
      <c r="V44" s="152">
        <v>2</v>
      </c>
      <c r="W44" s="153"/>
      <c r="X44" s="152">
        <v>1</v>
      </c>
      <c r="Y44" s="153"/>
      <c r="Z44" s="144"/>
      <c r="AA44" s="145"/>
      <c r="AB44" s="164">
        <v>5</v>
      </c>
      <c r="AC44" s="165"/>
      <c r="AD44" s="132"/>
      <c r="AE44" s="133"/>
      <c r="AF44" s="132"/>
      <c r="AG44" s="133"/>
      <c r="AH44" s="164"/>
      <c r="AI44" s="165"/>
      <c r="AJ44" s="132"/>
      <c r="AK44" s="133"/>
      <c r="AL44" s="132">
        <v>1</v>
      </c>
      <c r="AM44" s="133"/>
      <c r="AN44" s="132"/>
      <c r="AO44" s="141"/>
      <c r="AP44" s="129">
        <f t="shared" si="1"/>
        <v>18</v>
      </c>
      <c r="AQ44" s="123"/>
      <c r="AR44" s="70">
        <f t="shared" si="3"/>
        <v>0</v>
      </c>
    </row>
    <row r="45" spans="1:44" ht="12.75">
      <c r="A45" s="8">
        <f t="shared" si="2"/>
        <v>42</v>
      </c>
      <c r="B45" s="6" t="s">
        <v>73</v>
      </c>
      <c r="C45" s="3" t="s">
        <v>53</v>
      </c>
      <c r="D45" s="164"/>
      <c r="E45" s="165"/>
      <c r="F45" s="132"/>
      <c r="G45" s="133"/>
      <c r="H45" s="132"/>
      <c r="I45" s="141"/>
      <c r="J45" s="185"/>
      <c r="K45" s="163"/>
      <c r="L45" s="132"/>
      <c r="M45" s="133"/>
      <c r="N45" s="185">
        <v>1</v>
      </c>
      <c r="O45" s="163"/>
      <c r="P45" s="152"/>
      <c r="Q45" s="153"/>
      <c r="R45" s="132"/>
      <c r="S45" s="133"/>
      <c r="T45" s="154"/>
      <c r="U45" s="155"/>
      <c r="V45" s="152">
        <v>0</v>
      </c>
      <c r="W45" s="153"/>
      <c r="X45" s="152"/>
      <c r="Y45" s="153"/>
      <c r="Z45" s="144"/>
      <c r="AA45" s="145"/>
      <c r="AB45" s="164"/>
      <c r="AC45" s="165"/>
      <c r="AD45" s="132"/>
      <c r="AE45" s="133"/>
      <c r="AF45" s="132"/>
      <c r="AG45" s="133"/>
      <c r="AH45" s="164"/>
      <c r="AI45" s="165"/>
      <c r="AJ45" s="132"/>
      <c r="AK45" s="133"/>
      <c r="AL45" s="132"/>
      <c r="AM45" s="133"/>
      <c r="AN45" s="132"/>
      <c r="AO45" s="141"/>
      <c r="AP45" s="129">
        <f t="shared" si="1"/>
        <v>1</v>
      </c>
      <c r="AQ45" s="123"/>
      <c r="AR45" s="70">
        <f t="shared" si="3"/>
        <v>0</v>
      </c>
    </row>
    <row r="46" spans="1:44" ht="12.75">
      <c r="A46" s="8">
        <f t="shared" si="2"/>
        <v>43</v>
      </c>
      <c r="B46" s="6" t="s">
        <v>70</v>
      </c>
      <c r="C46" s="3" t="s">
        <v>53</v>
      </c>
      <c r="D46" s="164"/>
      <c r="E46" s="165"/>
      <c r="F46" s="132"/>
      <c r="G46" s="133"/>
      <c r="H46" s="132"/>
      <c r="I46" s="141"/>
      <c r="J46" s="185"/>
      <c r="K46" s="163"/>
      <c r="L46" s="132"/>
      <c r="M46" s="133"/>
      <c r="N46" s="185"/>
      <c r="O46" s="163"/>
      <c r="P46" s="152"/>
      <c r="Q46" s="153"/>
      <c r="R46" s="132"/>
      <c r="S46" s="133"/>
      <c r="T46" s="154"/>
      <c r="U46" s="155"/>
      <c r="V46" s="152">
        <v>0</v>
      </c>
      <c r="W46" s="153"/>
      <c r="X46" s="152">
        <v>2</v>
      </c>
      <c r="Y46" s="153"/>
      <c r="Z46" s="144"/>
      <c r="AA46" s="145"/>
      <c r="AB46" s="164">
        <v>4</v>
      </c>
      <c r="AC46" s="165"/>
      <c r="AD46" s="132"/>
      <c r="AE46" s="133"/>
      <c r="AF46" s="132"/>
      <c r="AG46" s="133"/>
      <c r="AH46" s="164">
        <v>4</v>
      </c>
      <c r="AI46" s="165"/>
      <c r="AJ46" s="132"/>
      <c r="AK46" s="133"/>
      <c r="AL46" s="132"/>
      <c r="AM46" s="133"/>
      <c r="AN46" s="132"/>
      <c r="AO46" s="141"/>
      <c r="AP46" s="129">
        <f t="shared" si="1"/>
        <v>10</v>
      </c>
      <c r="AQ46" s="123"/>
      <c r="AR46" s="70">
        <f t="shared" si="3"/>
        <v>0</v>
      </c>
    </row>
    <row r="47" spans="1:44" ht="12.75">
      <c r="A47" s="8">
        <f t="shared" si="2"/>
        <v>44</v>
      </c>
      <c r="B47" s="6" t="s">
        <v>71</v>
      </c>
      <c r="C47" s="3" t="s">
        <v>53</v>
      </c>
      <c r="D47" s="164"/>
      <c r="E47" s="165"/>
      <c r="F47" s="132"/>
      <c r="G47" s="133"/>
      <c r="H47" s="132"/>
      <c r="I47" s="141"/>
      <c r="J47" s="185"/>
      <c r="K47" s="163"/>
      <c r="L47" s="132"/>
      <c r="M47" s="133"/>
      <c r="N47" s="185"/>
      <c r="O47" s="163"/>
      <c r="P47" s="152"/>
      <c r="Q47" s="153"/>
      <c r="R47" s="132"/>
      <c r="S47" s="133"/>
      <c r="T47" s="154"/>
      <c r="U47" s="155"/>
      <c r="V47" s="152">
        <v>0</v>
      </c>
      <c r="W47" s="153"/>
      <c r="X47" s="152">
        <v>2</v>
      </c>
      <c r="Y47" s="153"/>
      <c r="Z47" s="144"/>
      <c r="AA47" s="145"/>
      <c r="AB47" s="164">
        <v>4</v>
      </c>
      <c r="AC47" s="165"/>
      <c r="AD47" s="132"/>
      <c r="AE47" s="133"/>
      <c r="AF47" s="132"/>
      <c r="AG47" s="133"/>
      <c r="AH47" s="164"/>
      <c r="AI47" s="165"/>
      <c r="AJ47" s="132"/>
      <c r="AK47" s="133"/>
      <c r="AL47" s="132"/>
      <c r="AM47" s="133"/>
      <c r="AN47" s="132"/>
      <c r="AO47" s="141"/>
      <c r="AP47" s="129">
        <f t="shared" si="1"/>
        <v>6</v>
      </c>
      <c r="AQ47" s="123"/>
      <c r="AR47" s="70">
        <f t="shared" si="3"/>
        <v>0</v>
      </c>
    </row>
    <row r="48" spans="1:44" ht="12.75">
      <c r="A48" s="8">
        <f t="shared" si="2"/>
        <v>45</v>
      </c>
      <c r="B48" s="6" t="s">
        <v>104</v>
      </c>
      <c r="C48" s="3" t="s">
        <v>54</v>
      </c>
      <c r="D48" s="164"/>
      <c r="E48" s="165"/>
      <c r="F48" s="132"/>
      <c r="G48" s="133"/>
      <c r="H48" s="132"/>
      <c r="I48" s="141"/>
      <c r="J48" s="134"/>
      <c r="K48" s="135"/>
      <c r="L48" s="132"/>
      <c r="M48" s="133"/>
      <c r="N48" s="186"/>
      <c r="O48" s="135"/>
      <c r="P48" s="142"/>
      <c r="Q48" s="143"/>
      <c r="R48" s="132"/>
      <c r="S48" s="133"/>
      <c r="T48" s="154"/>
      <c r="U48" s="155"/>
      <c r="V48" s="146">
        <v>0</v>
      </c>
      <c r="W48" s="143"/>
      <c r="X48" s="142"/>
      <c r="Y48" s="143"/>
      <c r="Z48" s="144"/>
      <c r="AA48" s="145"/>
      <c r="AB48" s="178"/>
      <c r="AC48" s="165"/>
      <c r="AD48" s="132"/>
      <c r="AE48" s="133"/>
      <c r="AF48" s="132"/>
      <c r="AG48" s="133"/>
      <c r="AH48" s="178"/>
      <c r="AI48" s="165"/>
      <c r="AJ48" s="132"/>
      <c r="AK48" s="133"/>
      <c r="AL48" s="132"/>
      <c r="AM48" s="133"/>
      <c r="AN48" s="132"/>
      <c r="AO48" s="141"/>
      <c r="AP48" s="129">
        <f t="shared" si="1"/>
        <v>0</v>
      </c>
      <c r="AQ48" s="123"/>
      <c r="AR48" s="70">
        <f t="shared" si="3"/>
        <v>0</v>
      </c>
    </row>
    <row r="49" spans="1:44" ht="12.75">
      <c r="A49" s="8">
        <f>1+A48</f>
        <v>46</v>
      </c>
      <c r="B49" s="6" t="s">
        <v>57</v>
      </c>
      <c r="C49" s="3" t="s">
        <v>54</v>
      </c>
      <c r="D49" s="164"/>
      <c r="E49" s="165"/>
      <c r="F49" s="132"/>
      <c r="G49" s="133"/>
      <c r="H49" s="132"/>
      <c r="I49" s="141"/>
      <c r="J49" s="185" t="s">
        <v>252</v>
      </c>
      <c r="K49" s="163"/>
      <c r="L49" s="132">
        <v>2</v>
      </c>
      <c r="M49" s="133"/>
      <c r="N49" s="185"/>
      <c r="O49" s="163"/>
      <c r="P49" s="152"/>
      <c r="Q49" s="153"/>
      <c r="R49" s="132">
        <v>2</v>
      </c>
      <c r="S49" s="133"/>
      <c r="T49" s="154"/>
      <c r="U49" s="155"/>
      <c r="V49" s="152">
        <v>0</v>
      </c>
      <c r="W49" s="153"/>
      <c r="X49" s="152">
        <v>1</v>
      </c>
      <c r="Y49" s="153"/>
      <c r="Z49" s="144"/>
      <c r="AA49" s="145"/>
      <c r="AB49" s="164"/>
      <c r="AC49" s="165"/>
      <c r="AD49" s="132"/>
      <c r="AE49" s="133"/>
      <c r="AF49" s="132"/>
      <c r="AG49" s="133"/>
      <c r="AH49" s="164"/>
      <c r="AI49" s="165"/>
      <c r="AJ49" s="132">
        <v>1</v>
      </c>
      <c r="AK49" s="133"/>
      <c r="AL49" s="132"/>
      <c r="AM49" s="133"/>
      <c r="AN49" s="132"/>
      <c r="AO49" s="141"/>
      <c r="AP49" s="129">
        <f t="shared" si="1"/>
        <v>6</v>
      </c>
      <c r="AQ49" s="123"/>
      <c r="AR49" s="70">
        <f t="shared" si="3"/>
        <v>0</v>
      </c>
    </row>
    <row r="50" spans="1:44" ht="22.5">
      <c r="A50" s="8">
        <f t="shared" si="2"/>
        <v>47</v>
      </c>
      <c r="B50" s="95" t="s">
        <v>75</v>
      </c>
      <c r="C50" s="3" t="s">
        <v>53</v>
      </c>
      <c r="D50" s="164"/>
      <c r="E50" s="165"/>
      <c r="F50" s="132">
        <v>200</v>
      </c>
      <c r="G50" s="133"/>
      <c r="H50" s="132"/>
      <c r="I50" s="141"/>
      <c r="J50" s="185" t="s">
        <v>254</v>
      </c>
      <c r="K50" s="163"/>
      <c r="L50" s="132"/>
      <c r="M50" s="133"/>
      <c r="N50" s="185"/>
      <c r="O50" s="163"/>
      <c r="P50" s="152"/>
      <c r="Q50" s="153"/>
      <c r="R50" s="132">
        <v>50</v>
      </c>
      <c r="S50" s="133"/>
      <c r="T50" s="154"/>
      <c r="U50" s="155"/>
      <c r="V50" s="152">
        <v>300</v>
      </c>
      <c r="W50" s="153"/>
      <c r="X50" s="152">
        <v>50</v>
      </c>
      <c r="Y50" s="153"/>
      <c r="Z50" s="144"/>
      <c r="AA50" s="145"/>
      <c r="AB50" s="164" t="s">
        <v>243</v>
      </c>
      <c r="AC50" s="165"/>
      <c r="AD50" s="132">
        <v>10</v>
      </c>
      <c r="AE50" s="133"/>
      <c r="AF50" s="132"/>
      <c r="AG50" s="133"/>
      <c r="AH50" s="164"/>
      <c r="AI50" s="165"/>
      <c r="AJ50" s="132">
        <v>10</v>
      </c>
      <c r="AK50" s="133"/>
      <c r="AL50" s="132">
        <v>20</v>
      </c>
      <c r="AM50" s="133"/>
      <c r="AN50" s="132"/>
      <c r="AO50" s="141"/>
      <c r="AP50" s="129">
        <f t="shared" si="1"/>
        <v>640</v>
      </c>
      <c r="AQ50" s="123"/>
      <c r="AR50" s="70">
        <f t="shared" si="3"/>
        <v>0</v>
      </c>
    </row>
    <row r="51" spans="1:44" ht="12.75">
      <c r="A51" s="8">
        <f t="shared" si="2"/>
        <v>48</v>
      </c>
      <c r="B51" s="6" t="s">
        <v>5</v>
      </c>
      <c r="C51" s="3" t="s">
        <v>55</v>
      </c>
      <c r="D51" s="164"/>
      <c r="E51" s="165"/>
      <c r="F51" s="132">
        <v>2</v>
      </c>
      <c r="G51" s="133"/>
      <c r="H51" s="132">
        <v>8</v>
      </c>
      <c r="I51" s="141"/>
      <c r="J51" s="185"/>
      <c r="K51" s="163"/>
      <c r="L51" s="132"/>
      <c r="M51" s="133"/>
      <c r="N51" s="185"/>
      <c r="O51" s="163"/>
      <c r="P51" s="152"/>
      <c r="Q51" s="153"/>
      <c r="R51" s="132">
        <v>2</v>
      </c>
      <c r="S51" s="133"/>
      <c r="T51" s="154"/>
      <c r="U51" s="155"/>
      <c r="V51" s="152">
        <v>1</v>
      </c>
      <c r="W51" s="153"/>
      <c r="X51" s="152">
        <v>2</v>
      </c>
      <c r="Y51" s="153"/>
      <c r="Z51" s="144">
        <v>1</v>
      </c>
      <c r="AA51" s="145"/>
      <c r="AB51" s="164">
        <v>3</v>
      </c>
      <c r="AC51" s="165"/>
      <c r="AD51" s="132">
        <v>3</v>
      </c>
      <c r="AE51" s="133"/>
      <c r="AF51" s="132"/>
      <c r="AG51" s="133"/>
      <c r="AH51" s="164"/>
      <c r="AI51" s="165"/>
      <c r="AJ51" s="132">
        <v>1</v>
      </c>
      <c r="AK51" s="133"/>
      <c r="AL51" s="132">
        <v>2</v>
      </c>
      <c r="AM51" s="133"/>
      <c r="AN51" s="132"/>
      <c r="AO51" s="141"/>
      <c r="AP51" s="129">
        <f t="shared" si="1"/>
        <v>25</v>
      </c>
      <c r="AQ51" s="123"/>
      <c r="AR51" s="70">
        <f t="shared" si="3"/>
        <v>0</v>
      </c>
    </row>
    <row r="52" spans="1:44" ht="12.75">
      <c r="A52" s="8">
        <f t="shared" si="2"/>
        <v>49</v>
      </c>
      <c r="B52" s="71" t="s">
        <v>225</v>
      </c>
      <c r="C52" s="3" t="s">
        <v>53</v>
      </c>
      <c r="D52" s="164">
        <v>6</v>
      </c>
      <c r="E52" s="165"/>
      <c r="F52" s="132"/>
      <c r="G52" s="133"/>
      <c r="H52" s="132">
        <v>8</v>
      </c>
      <c r="I52" s="141"/>
      <c r="J52" s="185" t="s">
        <v>253</v>
      </c>
      <c r="K52" s="163"/>
      <c r="L52" s="132">
        <v>1</v>
      </c>
      <c r="M52" s="133"/>
      <c r="N52" s="185">
        <v>1</v>
      </c>
      <c r="O52" s="163"/>
      <c r="P52" s="152">
        <v>1</v>
      </c>
      <c r="Q52" s="153"/>
      <c r="R52" s="132">
        <v>2</v>
      </c>
      <c r="S52" s="133"/>
      <c r="T52" s="154"/>
      <c r="U52" s="155"/>
      <c r="V52" s="152">
        <v>6</v>
      </c>
      <c r="W52" s="153"/>
      <c r="X52" s="152">
        <v>2</v>
      </c>
      <c r="Y52" s="153"/>
      <c r="Z52" s="144">
        <v>1</v>
      </c>
      <c r="AA52" s="145"/>
      <c r="AB52" s="164">
        <v>3</v>
      </c>
      <c r="AC52" s="165"/>
      <c r="AD52" s="132"/>
      <c r="AE52" s="133"/>
      <c r="AF52" s="132"/>
      <c r="AG52" s="133"/>
      <c r="AH52" s="164">
        <v>4</v>
      </c>
      <c r="AI52" s="165"/>
      <c r="AJ52" s="132"/>
      <c r="AK52" s="133"/>
      <c r="AL52" s="132"/>
      <c r="AM52" s="133"/>
      <c r="AN52" s="132"/>
      <c r="AO52" s="141"/>
      <c r="AP52" s="129">
        <f t="shared" si="1"/>
        <v>35</v>
      </c>
      <c r="AQ52" s="123"/>
      <c r="AR52" s="70">
        <f t="shared" si="3"/>
        <v>0</v>
      </c>
    </row>
    <row r="53" spans="1:44" ht="12.75">
      <c r="A53" s="8">
        <f t="shared" si="2"/>
        <v>50</v>
      </c>
      <c r="B53" s="6" t="s">
        <v>64</v>
      </c>
      <c r="C53" s="3" t="s">
        <v>54</v>
      </c>
      <c r="D53" s="164"/>
      <c r="E53" s="165"/>
      <c r="F53" s="132"/>
      <c r="G53" s="133"/>
      <c r="H53" s="132"/>
      <c r="I53" s="141"/>
      <c r="J53" s="185"/>
      <c r="K53" s="163"/>
      <c r="L53" s="132"/>
      <c r="M53" s="133"/>
      <c r="N53" s="185">
        <v>1</v>
      </c>
      <c r="O53" s="163"/>
      <c r="P53" s="152">
        <v>1</v>
      </c>
      <c r="Q53" s="153"/>
      <c r="R53" s="132">
        <v>2</v>
      </c>
      <c r="S53" s="133"/>
      <c r="T53" s="154">
        <v>2</v>
      </c>
      <c r="U53" s="155"/>
      <c r="V53" s="152">
        <v>0</v>
      </c>
      <c r="W53" s="153"/>
      <c r="X53" s="152"/>
      <c r="Y53" s="153"/>
      <c r="Z53" s="144"/>
      <c r="AA53" s="145"/>
      <c r="AB53" s="164"/>
      <c r="AC53" s="165"/>
      <c r="AD53" s="132"/>
      <c r="AE53" s="133"/>
      <c r="AF53" s="132"/>
      <c r="AG53" s="133"/>
      <c r="AH53" s="164"/>
      <c r="AI53" s="165"/>
      <c r="AJ53" s="132">
        <v>10</v>
      </c>
      <c r="AK53" s="133"/>
      <c r="AL53" s="132"/>
      <c r="AM53" s="133"/>
      <c r="AN53" s="132"/>
      <c r="AO53" s="141"/>
      <c r="AP53" s="129">
        <f t="shared" si="1"/>
        <v>16</v>
      </c>
      <c r="AQ53" s="123"/>
      <c r="AR53" s="70">
        <f t="shared" si="3"/>
        <v>0</v>
      </c>
    </row>
    <row r="54" spans="1:44" ht="12.75">
      <c r="A54" s="8">
        <f t="shared" si="2"/>
        <v>51</v>
      </c>
      <c r="B54" s="6" t="s">
        <v>37</v>
      </c>
      <c r="C54" s="3" t="s">
        <v>54</v>
      </c>
      <c r="D54" s="164"/>
      <c r="E54" s="165"/>
      <c r="F54" s="132"/>
      <c r="G54" s="133"/>
      <c r="H54" s="132"/>
      <c r="I54" s="141"/>
      <c r="J54" s="185"/>
      <c r="K54" s="163"/>
      <c r="L54" s="132"/>
      <c r="M54" s="133"/>
      <c r="N54" s="185"/>
      <c r="O54" s="163"/>
      <c r="P54" s="152"/>
      <c r="Q54" s="153"/>
      <c r="R54" s="132">
        <v>1</v>
      </c>
      <c r="S54" s="133"/>
      <c r="T54" s="154"/>
      <c r="U54" s="155"/>
      <c r="V54" s="152">
        <v>0</v>
      </c>
      <c r="W54" s="153"/>
      <c r="X54" s="152">
        <v>1</v>
      </c>
      <c r="Y54" s="153"/>
      <c r="Z54" s="144"/>
      <c r="AA54" s="145"/>
      <c r="AB54" s="164"/>
      <c r="AC54" s="165"/>
      <c r="AD54" s="132"/>
      <c r="AE54" s="133"/>
      <c r="AF54" s="132"/>
      <c r="AG54" s="133"/>
      <c r="AH54" s="164"/>
      <c r="AI54" s="165"/>
      <c r="AJ54" s="132">
        <v>2</v>
      </c>
      <c r="AK54" s="133"/>
      <c r="AL54" s="132"/>
      <c r="AM54" s="133"/>
      <c r="AN54" s="132"/>
      <c r="AO54" s="141"/>
      <c r="AP54" s="129">
        <f t="shared" si="1"/>
        <v>4</v>
      </c>
      <c r="AQ54" s="123"/>
      <c r="AR54" s="70">
        <f t="shared" si="3"/>
        <v>0</v>
      </c>
    </row>
    <row r="55" spans="1:44" ht="22.5">
      <c r="A55" s="8">
        <f t="shared" si="2"/>
        <v>52</v>
      </c>
      <c r="B55" s="6" t="s">
        <v>179</v>
      </c>
      <c r="C55" s="3" t="s">
        <v>54</v>
      </c>
      <c r="D55" s="164"/>
      <c r="E55" s="165"/>
      <c r="F55" s="132"/>
      <c r="G55" s="133"/>
      <c r="H55" s="132"/>
      <c r="I55" s="141"/>
      <c r="J55" s="185"/>
      <c r="K55" s="163"/>
      <c r="L55" s="132">
        <v>6</v>
      </c>
      <c r="M55" s="133"/>
      <c r="N55" s="185"/>
      <c r="O55" s="163"/>
      <c r="P55" s="152"/>
      <c r="Q55" s="153"/>
      <c r="R55" s="132"/>
      <c r="S55" s="133"/>
      <c r="T55" s="154"/>
      <c r="U55" s="155"/>
      <c r="V55" s="152">
        <v>0</v>
      </c>
      <c r="W55" s="153"/>
      <c r="X55" s="152">
        <v>1</v>
      </c>
      <c r="Y55" s="153"/>
      <c r="Z55" s="144"/>
      <c r="AA55" s="145"/>
      <c r="AB55" s="164"/>
      <c r="AC55" s="165"/>
      <c r="AD55" s="132"/>
      <c r="AE55" s="133"/>
      <c r="AF55" s="132"/>
      <c r="AG55" s="133"/>
      <c r="AH55" s="164"/>
      <c r="AI55" s="165"/>
      <c r="AJ55" s="132"/>
      <c r="AK55" s="133"/>
      <c r="AL55" s="132">
        <v>1</v>
      </c>
      <c r="AM55" s="133"/>
      <c r="AN55" s="132"/>
      <c r="AO55" s="141"/>
      <c r="AP55" s="129">
        <f t="shared" si="1"/>
        <v>8</v>
      </c>
      <c r="AQ55" s="123"/>
      <c r="AR55" s="70">
        <f t="shared" si="3"/>
        <v>0</v>
      </c>
    </row>
    <row r="56" spans="1:44" ht="12.75">
      <c r="A56" s="8">
        <f t="shared" si="2"/>
        <v>53</v>
      </c>
      <c r="B56" s="6" t="s">
        <v>11</v>
      </c>
      <c r="C56" s="3" t="s">
        <v>53</v>
      </c>
      <c r="D56" s="164" t="s">
        <v>252</v>
      </c>
      <c r="E56" s="165"/>
      <c r="F56" s="132"/>
      <c r="G56" s="133"/>
      <c r="H56" s="132"/>
      <c r="I56" s="141"/>
      <c r="J56" s="185"/>
      <c r="K56" s="163"/>
      <c r="L56" s="132">
        <v>1</v>
      </c>
      <c r="M56" s="133"/>
      <c r="N56" s="185"/>
      <c r="O56" s="163"/>
      <c r="P56" s="152"/>
      <c r="Q56" s="153"/>
      <c r="R56" s="132">
        <v>2</v>
      </c>
      <c r="S56" s="133"/>
      <c r="T56" s="154"/>
      <c r="U56" s="155"/>
      <c r="V56" s="152">
        <v>0</v>
      </c>
      <c r="W56" s="153"/>
      <c r="X56" s="152">
        <v>1</v>
      </c>
      <c r="Y56" s="153"/>
      <c r="Z56" s="144"/>
      <c r="AA56" s="145"/>
      <c r="AB56" s="164"/>
      <c r="AC56" s="165"/>
      <c r="AD56" s="132"/>
      <c r="AE56" s="133"/>
      <c r="AF56" s="132"/>
      <c r="AG56" s="133"/>
      <c r="AH56" s="164">
        <v>1</v>
      </c>
      <c r="AI56" s="165"/>
      <c r="AJ56" s="132"/>
      <c r="AK56" s="133"/>
      <c r="AL56" s="132">
        <v>1</v>
      </c>
      <c r="AM56" s="133"/>
      <c r="AN56" s="132"/>
      <c r="AO56" s="141"/>
      <c r="AP56" s="129">
        <f t="shared" si="1"/>
        <v>6</v>
      </c>
      <c r="AQ56" s="123"/>
      <c r="AR56" s="70">
        <f t="shared" si="3"/>
        <v>0</v>
      </c>
    </row>
    <row r="57" spans="1:44" ht="12.75">
      <c r="A57" s="8">
        <f t="shared" si="2"/>
        <v>54</v>
      </c>
      <c r="B57" s="6" t="s">
        <v>27</v>
      </c>
      <c r="C57" s="3" t="s">
        <v>53</v>
      </c>
      <c r="D57" s="164"/>
      <c r="E57" s="165"/>
      <c r="F57" s="132">
        <v>1</v>
      </c>
      <c r="G57" s="133"/>
      <c r="H57" s="132"/>
      <c r="I57" s="141"/>
      <c r="J57" s="185"/>
      <c r="K57" s="163"/>
      <c r="L57" s="132">
        <v>1</v>
      </c>
      <c r="M57" s="133"/>
      <c r="N57" s="185"/>
      <c r="O57" s="163"/>
      <c r="P57" s="152"/>
      <c r="Q57" s="153"/>
      <c r="R57" s="132">
        <v>2</v>
      </c>
      <c r="S57" s="133"/>
      <c r="T57" s="154"/>
      <c r="U57" s="155"/>
      <c r="V57" s="152">
        <v>0</v>
      </c>
      <c r="W57" s="153"/>
      <c r="X57" s="152"/>
      <c r="Y57" s="153"/>
      <c r="Z57" s="144"/>
      <c r="AA57" s="145"/>
      <c r="AB57" s="164"/>
      <c r="AC57" s="165"/>
      <c r="AD57" s="132"/>
      <c r="AE57" s="133"/>
      <c r="AF57" s="132">
        <v>1</v>
      </c>
      <c r="AG57" s="133"/>
      <c r="AH57" s="164">
        <v>1</v>
      </c>
      <c r="AI57" s="165"/>
      <c r="AJ57" s="132"/>
      <c r="AK57" s="133"/>
      <c r="AL57" s="132">
        <v>1</v>
      </c>
      <c r="AM57" s="133"/>
      <c r="AN57" s="132"/>
      <c r="AO57" s="141"/>
      <c r="AP57" s="129">
        <f t="shared" si="1"/>
        <v>7</v>
      </c>
      <c r="AQ57" s="123"/>
      <c r="AR57" s="70">
        <f t="shared" si="3"/>
        <v>0</v>
      </c>
    </row>
    <row r="58" spans="1:44" ht="12.75">
      <c r="A58" s="8">
        <f t="shared" si="2"/>
        <v>55</v>
      </c>
      <c r="B58" s="6" t="s">
        <v>7</v>
      </c>
      <c r="C58" s="3" t="s">
        <v>53</v>
      </c>
      <c r="D58" s="164"/>
      <c r="E58" s="165"/>
      <c r="F58" s="132">
        <v>10</v>
      </c>
      <c r="G58" s="133"/>
      <c r="H58" s="132"/>
      <c r="I58" s="141"/>
      <c r="J58" s="185"/>
      <c r="K58" s="163"/>
      <c r="L58" s="132">
        <v>5</v>
      </c>
      <c r="M58" s="133"/>
      <c r="N58" s="185"/>
      <c r="O58" s="163"/>
      <c r="P58" s="152">
        <v>5</v>
      </c>
      <c r="Q58" s="153"/>
      <c r="R58" s="132"/>
      <c r="S58" s="133"/>
      <c r="T58" s="154"/>
      <c r="U58" s="155"/>
      <c r="V58" s="152">
        <v>100</v>
      </c>
      <c r="W58" s="153"/>
      <c r="X58" s="152">
        <v>30</v>
      </c>
      <c r="Y58" s="153"/>
      <c r="Z58" s="144"/>
      <c r="AA58" s="145"/>
      <c r="AB58" s="164"/>
      <c r="AC58" s="165"/>
      <c r="AD58" s="132"/>
      <c r="AE58" s="133"/>
      <c r="AF58" s="132">
        <v>5</v>
      </c>
      <c r="AG58" s="133"/>
      <c r="AH58" s="164"/>
      <c r="AI58" s="165"/>
      <c r="AJ58" s="132"/>
      <c r="AK58" s="133"/>
      <c r="AL58" s="132"/>
      <c r="AM58" s="133"/>
      <c r="AN58" s="132"/>
      <c r="AO58" s="141"/>
      <c r="AP58" s="129">
        <f t="shared" si="1"/>
        <v>155</v>
      </c>
      <c r="AQ58" s="123"/>
      <c r="AR58" s="70">
        <f t="shared" si="3"/>
        <v>0</v>
      </c>
    </row>
    <row r="59" spans="1:44" ht="12.75">
      <c r="A59" s="8">
        <f t="shared" si="2"/>
        <v>56</v>
      </c>
      <c r="B59" s="6" t="s">
        <v>22</v>
      </c>
      <c r="C59" s="3" t="s">
        <v>53</v>
      </c>
      <c r="D59" s="164"/>
      <c r="E59" s="165"/>
      <c r="F59" s="132"/>
      <c r="G59" s="133"/>
      <c r="H59" s="132"/>
      <c r="I59" s="141"/>
      <c r="J59" s="185"/>
      <c r="K59" s="163"/>
      <c r="L59" s="132"/>
      <c r="M59" s="133"/>
      <c r="N59" s="185"/>
      <c r="O59" s="163"/>
      <c r="P59" s="152"/>
      <c r="Q59" s="153"/>
      <c r="R59" s="132"/>
      <c r="S59" s="133"/>
      <c r="T59" s="154"/>
      <c r="U59" s="155"/>
      <c r="V59" s="152">
        <v>0</v>
      </c>
      <c r="W59" s="153"/>
      <c r="X59" s="152">
        <v>10</v>
      </c>
      <c r="Y59" s="153"/>
      <c r="Z59" s="144"/>
      <c r="AA59" s="145"/>
      <c r="AB59" s="164"/>
      <c r="AC59" s="165"/>
      <c r="AD59" s="132"/>
      <c r="AE59" s="133"/>
      <c r="AF59" s="132"/>
      <c r="AG59" s="133"/>
      <c r="AH59" s="164"/>
      <c r="AI59" s="165"/>
      <c r="AJ59" s="132"/>
      <c r="AK59" s="133"/>
      <c r="AL59" s="132"/>
      <c r="AM59" s="133"/>
      <c r="AN59" s="132"/>
      <c r="AO59" s="141"/>
      <c r="AP59" s="129">
        <f t="shared" si="1"/>
        <v>10</v>
      </c>
      <c r="AQ59" s="123"/>
      <c r="AR59" s="70">
        <f t="shared" si="3"/>
        <v>0</v>
      </c>
    </row>
    <row r="60" spans="1:44" ht="14.25" customHeight="1">
      <c r="A60" s="8">
        <f t="shared" si="2"/>
        <v>57</v>
      </c>
      <c r="B60" s="71" t="s">
        <v>210</v>
      </c>
      <c r="C60" s="3" t="s">
        <v>53</v>
      </c>
      <c r="D60" s="164"/>
      <c r="E60" s="165"/>
      <c r="F60" s="132">
        <v>2</v>
      </c>
      <c r="G60" s="133"/>
      <c r="H60" s="132"/>
      <c r="I60" s="141"/>
      <c r="J60" s="185"/>
      <c r="K60" s="163"/>
      <c r="L60" s="132">
        <v>2</v>
      </c>
      <c r="M60" s="133"/>
      <c r="N60" s="185"/>
      <c r="O60" s="163"/>
      <c r="P60" s="152"/>
      <c r="Q60" s="153"/>
      <c r="R60" s="132"/>
      <c r="S60" s="133"/>
      <c r="T60" s="154"/>
      <c r="U60" s="155"/>
      <c r="V60" s="152">
        <v>0</v>
      </c>
      <c r="W60" s="153"/>
      <c r="X60" s="152">
        <v>2</v>
      </c>
      <c r="Y60" s="153"/>
      <c r="Z60" s="144"/>
      <c r="AA60" s="145"/>
      <c r="AB60" s="164">
        <v>6</v>
      </c>
      <c r="AC60" s="165"/>
      <c r="AD60" s="132"/>
      <c r="AE60" s="133"/>
      <c r="AF60" s="132">
        <v>5</v>
      </c>
      <c r="AG60" s="133"/>
      <c r="AH60" s="164"/>
      <c r="AI60" s="165"/>
      <c r="AJ60" s="132"/>
      <c r="AK60" s="133"/>
      <c r="AL60" s="132"/>
      <c r="AM60" s="133"/>
      <c r="AN60" s="132"/>
      <c r="AO60" s="141"/>
      <c r="AP60" s="129">
        <f t="shared" si="1"/>
        <v>17</v>
      </c>
      <c r="AQ60" s="123"/>
      <c r="AR60" s="70">
        <f t="shared" si="3"/>
        <v>0</v>
      </c>
    </row>
    <row r="61" spans="1:44" ht="12.75">
      <c r="A61" s="8">
        <f t="shared" si="2"/>
        <v>58</v>
      </c>
      <c r="B61" s="6" t="s">
        <v>23</v>
      </c>
      <c r="C61" s="3" t="s">
        <v>53</v>
      </c>
      <c r="D61" s="164">
        <v>50</v>
      </c>
      <c r="E61" s="165"/>
      <c r="F61" s="132"/>
      <c r="G61" s="133"/>
      <c r="H61" s="132"/>
      <c r="I61" s="141"/>
      <c r="J61" s="185"/>
      <c r="K61" s="163"/>
      <c r="L61" s="132">
        <v>50</v>
      </c>
      <c r="M61" s="133"/>
      <c r="N61" s="185"/>
      <c r="O61" s="163"/>
      <c r="P61" s="152"/>
      <c r="Q61" s="153"/>
      <c r="R61" s="132"/>
      <c r="S61" s="133"/>
      <c r="T61" s="154"/>
      <c r="U61" s="155"/>
      <c r="V61" s="152">
        <v>0</v>
      </c>
      <c r="W61" s="153"/>
      <c r="X61" s="152"/>
      <c r="Y61" s="153"/>
      <c r="Z61" s="144">
        <v>1</v>
      </c>
      <c r="AA61" s="145"/>
      <c r="AB61" s="164"/>
      <c r="AC61" s="165"/>
      <c r="AD61" s="132"/>
      <c r="AE61" s="133"/>
      <c r="AF61" s="132"/>
      <c r="AG61" s="133"/>
      <c r="AH61" s="164"/>
      <c r="AI61" s="165"/>
      <c r="AJ61" s="132"/>
      <c r="AK61" s="133"/>
      <c r="AL61" s="132">
        <v>50</v>
      </c>
      <c r="AM61" s="133"/>
      <c r="AN61" s="132"/>
      <c r="AO61" s="141"/>
      <c r="AP61" s="129">
        <f t="shared" si="1"/>
        <v>151</v>
      </c>
      <c r="AQ61" s="123"/>
      <c r="AR61" s="70">
        <f t="shared" si="3"/>
        <v>0</v>
      </c>
    </row>
    <row r="62" spans="1:44" ht="12.75">
      <c r="A62" s="8">
        <f t="shared" si="2"/>
        <v>59</v>
      </c>
      <c r="B62" s="71" t="s">
        <v>215</v>
      </c>
      <c r="C62" s="3" t="s">
        <v>53</v>
      </c>
      <c r="D62" s="164" t="s">
        <v>252</v>
      </c>
      <c r="E62" s="165"/>
      <c r="F62" s="132"/>
      <c r="G62" s="133"/>
      <c r="H62" s="132"/>
      <c r="I62" s="141"/>
      <c r="J62" s="185"/>
      <c r="K62" s="163"/>
      <c r="L62" s="132"/>
      <c r="M62" s="133"/>
      <c r="N62" s="185"/>
      <c r="O62" s="163"/>
      <c r="P62" s="152"/>
      <c r="Q62" s="153"/>
      <c r="R62" s="132">
        <v>4</v>
      </c>
      <c r="S62" s="133"/>
      <c r="T62" s="154"/>
      <c r="U62" s="155"/>
      <c r="V62" s="152">
        <v>0</v>
      </c>
      <c r="W62" s="153"/>
      <c r="X62" s="152">
        <v>2</v>
      </c>
      <c r="Y62" s="153"/>
      <c r="Z62" s="144"/>
      <c r="AA62" s="145"/>
      <c r="AB62" s="164">
        <v>3</v>
      </c>
      <c r="AC62" s="165"/>
      <c r="AD62" s="132"/>
      <c r="AE62" s="133"/>
      <c r="AF62" s="132"/>
      <c r="AG62" s="133"/>
      <c r="AH62" s="164">
        <v>2</v>
      </c>
      <c r="AI62" s="165"/>
      <c r="AJ62" s="132"/>
      <c r="AK62" s="133"/>
      <c r="AL62" s="132">
        <v>2</v>
      </c>
      <c r="AM62" s="133"/>
      <c r="AN62" s="132"/>
      <c r="AO62" s="141"/>
      <c r="AP62" s="129">
        <f t="shared" si="1"/>
        <v>13</v>
      </c>
      <c r="AQ62" s="123"/>
      <c r="AR62" s="70">
        <f t="shared" si="3"/>
        <v>0</v>
      </c>
    </row>
    <row r="63" spans="1:44" ht="12.75">
      <c r="A63" s="8">
        <f t="shared" si="2"/>
        <v>60</v>
      </c>
      <c r="B63" s="71" t="s">
        <v>203</v>
      </c>
      <c r="C63" s="3" t="s">
        <v>54</v>
      </c>
      <c r="D63" s="164"/>
      <c r="E63" s="165"/>
      <c r="F63" s="132">
        <v>2</v>
      </c>
      <c r="G63" s="133"/>
      <c r="H63" s="132"/>
      <c r="I63" s="141"/>
      <c r="J63" s="185"/>
      <c r="K63" s="163"/>
      <c r="L63" s="132"/>
      <c r="M63" s="133"/>
      <c r="N63" s="185"/>
      <c r="O63" s="163"/>
      <c r="P63" s="152"/>
      <c r="Q63" s="153"/>
      <c r="R63" s="132"/>
      <c r="S63" s="133"/>
      <c r="T63" s="154"/>
      <c r="U63" s="155"/>
      <c r="V63" s="152">
        <v>0</v>
      </c>
      <c r="W63" s="153"/>
      <c r="X63" s="152">
        <v>1</v>
      </c>
      <c r="Y63" s="153"/>
      <c r="Z63" s="144"/>
      <c r="AA63" s="145"/>
      <c r="AB63" s="164"/>
      <c r="AC63" s="165"/>
      <c r="AD63" s="132">
        <v>1</v>
      </c>
      <c r="AE63" s="133"/>
      <c r="AF63" s="132"/>
      <c r="AG63" s="133"/>
      <c r="AH63" s="164"/>
      <c r="AI63" s="165"/>
      <c r="AJ63" s="132"/>
      <c r="AK63" s="133"/>
      <c r="AL63" s="132">
        <v>1</v>
      </c>
      <c r="AM63" s="133"/>
      <c r="AN63" s="132"/>
      <c r="AO63" s="141"/>
      <c r="AP63" s="129">
        <f t="shared" si="1"/>
        <v>5</v>
      </c>
      <c r="AQ63" s="123"/>
      <c r="AR63" s="70">
        <f t="shared" si="3"/>
        <v>0</v>
      </c>
    </row>
    <row r="64" spans="1:44" ht="12.75">
      <c r="A64" s="8">
        <f t="shared" si="2"/>
        <v>61</v>
      </c>
      <c r="B64" s="6" t="s">
        <v>12</v>
      </c>
      <c r="C64" s="3" t="s">
        <v>53</v>
      </c>
      <c r="D64" s="164"/>
      <c r="E64" s="165"/>
      <c r="F64" s="132"/>
      <c r="G64" s="133"/>
      <c r="H64" s="132"/>
      <c r="I64" s="141"/>
      <c r="J64" s="185"/>
      <c r="K64" s="163"/>
      <c r="L64" s="132"/>
      <c r="M64" s="133"/>
      <c r="N64" s="185"/>
      <c r="O64" s="163"/>
      <c r="P64" s="152"/>
      <c r="Q64" s="153"/>
      <c r="R64" s="132"/>
      <c r="S64" s="133"/>
      <c r="T64" s="154"/>
      <c r="U64" s="155"/>
      <c r="V64" s="152">
        <v>0</v>
      </c>
      <c r="W64" s="153"/>
      <c r="X64" s="152"/>
      <c r="Y64" s="153"/>
      <c r="Z64" s="144">
        <v>1</v>
      </c>
      <c r="AA64" s="145"/>
      <c r="AB64" s="164">
        <v>2</v>
      </c>
      <c r="AC64" s="165"/>
      <c r="AD64" s="132"/>
      <c r="AE64" s="133"/>
      <c r="AF64" s="132"/>
      <c r="AG64" s="133"/>
      <c r="AH64" s="164">
        <v>1</v>
      </c>
      <c r="AI64" s="165"/>
      <c r="AJ64" s="132"/>
      <c r="AK64" s="133"/>
      <c r="AL64" s="132"/>
      <c r="AM64" s="133"/>
      <c r="AN64" s="132"/>
      <c r="AO64" s="141"/>
      <c r="AP64" s="129">
        <f t="shared" si="1"/>
        <v>4</v>
      </c>
      <c r="AQ64" s="123"/>
      <c r="AR64" s="70">
        <f t="shared" si="3"/>
        <v>0</v>
      </c>
    </row>
    <row r="65" spans="1:44" ht="12.75">
      <c r="A65" s="8">
        <f t="shared" si="2"/>
        <v>62</v>
      </c>
      <c r="B65" s="6" t="s">
        <v>123</v>
      </c>
      <c r="C65" s="3" t="s">
        <v>53</v>
      </c>
      <c r="D65" s="164"/>
      <c r="E65" s="165"/>
      <c r="F65" s="132"/>
      <c r="G65" s="133"/>
      <c r="H65" s="132"/>
      <c r="I65" s="141"/>
      <c r="J65" s="185"/>
      <c r="K65" s="163"/>
      <c r="L65" s="132"/>
      <c r="M65" s="133"/>
      <c r="N65" s="185"/>
      <c r="O65" s="163"/>
      <c r="P65" s="152">
        <v>1</v>
      </c>
      <c r="Q65" s="153"/>
      <c r="R65" s="132"/>
      <c r="S65" s="133"/>
      <c r="T65" s="154"/>
      <c r="U65" s="155"/>
      <c r="V65" s="152">
        <v>0</v>
      </c>
      <c r="W65" s="153"/>
      <c r="X65" s="152">
        <v>1</v>
      </c>
      <c r="Y65" s="153"/>
      <c r="Z65" s="144">
        <v>1</v>
      </c>
      <c r="AA65" s="145"/>
      <c r="AB65" s="164">
        <v>2</v>
      </c>
      <c r="AC65" s="165"/>
      <c r="AD65" s="132"/>
      <c r="AE65" s="133"/>
      <c r="AF65" s="132">
        <v>1</v>
      </c>
      <c r="AG65" s="133"/>
      <c r="AH65" s="164"/>
      <c r="AI65" s="165"/>
      <c r="AJ65" s="132">
        <v>2</v>
      </c>
      <c r="AK65" s="133"/>
      <c r="AL65" s="132">
        <v>1</v>
      </c>
      <c r="AM65" s="133"/>
      <c r="AN65" s="132">
        <v>2</v>
      </c>
      <c r="AO65" s="141"/>
      <c r="AP65" s="129">
        <f t="shared" si="1"/>
        <v>11</v>
      </c>
      <c r="AQ65" s="123"/>
      <c r="AR65" s="70">
        <f t="shared" si="3"/>
        <v>0</v>
      </c>
    </row>
    <row r="66" spans="1:44" ht="12.75">
      <c r="A66" s="8">
        <f t="shared" si="2"/>
        <v>63</v>
      </c>
      <c r="B66" s="6" t="s">
        <v>124</v>
      </c>
      <c r="C66" s="3" t="s">
        <v>53</v>
      </c>
      <c r="D66" s="164"/>
      <c r="E66" s="165"/>
      <c r="F66" s="132"/>
      <c r="G66" s="133"/>
      <c r="H66" s="132"/>
      <c r="I66" s="141"/>
      <c r="J66" s="185"/>
      <c r="K66" s="163"/>
      <c r="L66" s="132"/>
      <c r="M66" s="133"/>
      <c r="N66" s="185"/>
      <c r="O66" s="163"/>
      <c r="P66" s="152"/>
      <c r="Q66" s="153"/>
      <c r="R66" s="132"/>
      <c r="S66" s="133"/>
      <c r="T66" s="154"/>
      <c r="U66" s="155"/>
      <c r="V66" s="152">
        <v>0</v>
      </c>
      <c r="W66" s="153"/>
      <c r="X66" s="152">
        <v>1</v>
      </c>
      <c r="Y66" s="153"/>
      <c r="Z66" s="144"/>
      <c r="AA66" s="145"/>
      <c r="AB66" s="164">
        <v>3</v>
      </c>
      <c r="AC66" s="165"/>
      <c r="AD66" s="132"/>
      <c r="AE66" s="133"/>
      <c r="AF66" s="132"/>
      <c r="AG66" s="133"/>
      <c r="AH66" s="164"/>
      <c r="AI66" s="165"/>
      <c r="AJ66" s="132"/>
      <c r="AK66" s="133"/>
      <c r="AL66" s="132"/>
      <c r="AM66" s="133"/>
      <c r="AN66" s="132"/>
      <c r="AO66" s="141"/>
      <c r="AP66" s="129">
        <f t="shared" si="1"/>
        <v>4</v>
      </c>
      <c r="AQ66" s="123"/>
      <c r="AR66" s="70">
        <f t="shared" si="3"/>
        <v>0</v>
      </c>
    </row>
    <row r="67" spans="1:44" ht="12.75">
      <c r="A67" s="8">
        <f t="shared" si="2"/>
        <v>64</v>
      </c>
      <c r="B67" s="6" t="s">
        <v>13</v>
      </c>
      <c r="C67" s="3" t="s">
        <v>53</v>
      </c>
      <c r="D67" s="164"/>
      <c r="E67" s="165"/>
      <c r="F67" s="132"/>
      <c r="G67" s="133"/>
      <c r="H67" s="132"/>
      <c r="I67" s="141"/>
      <c r="J67" s="185"/>
      <c r="K67" s="163"/>
      <c r="L67" s="132"/>
      <c r="M67" s="133"/>
      <c r="N67" s="185"/>
      <c r="O67" s="163"/>
      <c r="P67" s="152"/>
      <c r="Q67" s="153"/>
      <c r="R67" s="132"/>
      <c r="S67" s="133"/>
      <c r="T67" s="154"/>
      <c r="U67" s="155"/>
      <c r="V67" s="152">
        <v>0</v>
      </c>
      <c r="W67" s="153"/>
      <c r="X67" s="152">
        <v>2</v>
      </c>
      <c r="Y67" s="153"/>
      <c r="Z67" s="144"/>
      <c r="AA67" s="145"/>
      <c r="AB67" s="164"/>
      <c r="AC67" s="165"/>
      <c r="AD67" s="132"/>
      <c r="AE67" s="133"/>
      <c r="AF67" s="132"/>
      <c r="AG67" s="133"/>
      <c r="AH67" s="164">
        <v>1</v>
      </c>
      <c r="AI67" s="165"/>
      <c r="AJ67" s="132"/>
      <c r="AK67" s="133"/>
      <c r="AL67" s="132"/>
      <c r="AM67" s="133"/>
      <c r="AN67" s="132"/>
      <c r="AO67" s="141"/>
      <c r="AP67" s="129">
        <f t="shared" si="1"/>
        <v>3</v>
      </c>
      <c r="AQ67" s="123"/>
      <c r="AR67" s="70">
        <f aca="true" t="shared" si="4" ref="AR67:AR98">ROUND(AP67*AQ67,2)</f>
        <v>0</v>
      </c>
    </row>
    <row r="68" spans="1:44" ht="12.75">
      <c r="A68" s="8">
        <f t="shared" si="2"/>
        <v>65</v>
      </c>
      <c r="B68" s="6" t="s">
        <v>20</v>
      </c>
      <c r="C68" s="3" t="s">
        <v>53</v>
      </c>
      <c r="D68" s="164"/>
      <c r="E68" s="165"/>
      <c r="F68" s="132"/>
      <c r="G68" s="133"/>
      <c r="H68" s="132"/>
      <c r="I68" s="141"/>
      <c r="J68" s="185"/>
      <c r="K68" s="163"/>
      <c r="L68" s="132">
        <v>1</v>
      </c>
      <c r="M68" s="133"/>
      <c r="N68" s="185"/>
      <c r="O68" s="163"/>
      <c r="P68" s="152"/>
      <c r="Q68" s="153"/>
      <c r="R68" s="132">
        <v>1</v>
      </c>
      <c r="S68" s="133"/>
      <c r="T68" s="154"/>
      <c r="U68" s="155"/>
      <c r="V68" s="152">
        <v>0</v>
      </c>
      <c r="W68" s="153"/>
      <c r="X68" s="152">
        <v>1</v>
      </c>
      <c r="Y68" s="153"/>
      <c r="Z68" s="144"/>
      <c r="AA68" s="145"/>
      <c r="AB68" s="164"/>
      <c r="AC68" s="165"/>
      <c r="AD68" s="132"/>
      <c r="AE68" s="133"/>
      <c r="AF68" s="132"/>
      <c r="AG68" s="133"/>
      <c r="AH68" s="164">
        <v>1</v>
      </c>
      <c r="AI68" s="165"/>
      <c r="AJ68" s="132"/>
      <c r="AK68" s="133"/>
      <c r="AL68" s="132"/>
      <c r="AM68" s="133"/>
      <c r="AN68" s="132"/>
      <c r="AO68" s="141"/>
      <c r="AP68" s="129">
        <f aca="true" t="shared" si="5" ref="AP68:AP131">SUM(D68:AO68)</f>
        <v>4</v>
      </c>
      <c r="AQ68" s="123"/>
      <c r="AR68" s="70">
        <f t="shared" si="4"/>
        <v>0</v>
      </c>
    </row>
    <row r="69" spans="1:44" ht="12.75">
      <c r="A69" s="8">
        <f t="shared" si="2"/>
        <v>66</v>
      </c>
      <c r="B69" s="6" t="s">
        <v>14</v>
      </c>
      <c r="C69" s="3" t="s">
        <v>53</v>
      </c>
      <c r="D69" s="164"/>
      <c r="E69" s="165"/>
      <c r="F69" s="132"/>
      <c r="G69" s="133"/>
      <c r="H69" s="132"/>
      <c r="I69" s="141"/>
      <c r="J69" s="185"/>
      <c r="K69" s="163"/>
      <c r="L69" s="132"/>
      <c r="M69" s="133"/>
      <c r="N69" s="185"/>
      <c r="O69" s="163"/>
      <c r="P69" s="152"/>
      <c r="Q69" s="153"/>
      <c r="R69" s="132"/>
      <c r="S69" s="133"/>
      <c r="T69" s="154"/>
      <c r="U69" s="155"/>
      <c r="V69" s="152">
        <v>2</v>
      </c>
      <c r="W69" s="153"/>
      <c r="X69" s="152"/>
      <c r="Y69" s="153"/>
      <c r="Z69" s="144"/>
      <c r="AA69" s="145"/>
      <c r="AB69" s="164"/>
      <c r="AC69" s="165"/>
      <c r="AD69" s="132"/>
      <c r="AE69" s="133"/>
      <c r="AF69" s="132"/>
      <c r="AG69" s="133"/>
      <c r="AH69" s="164"/>
      <c r="AI69" s="165"/>
      <c r="AJ69" s="132"/>
      <c r="AK69" s="133"/>
      <c r="AL69" s="132"/>
      <c r="AM69" s="133"/>
      <c r="AN69" s="132"/>
      <c r="AO69" s="141"/>
      <c r="AP69" s="129">
        <f t="shared" si="5"/>
        <v>2</v>
      </c>
      <c r="AQ69" s="123"/>
      <c r="AR69" s="70">
        <f t="shared" si="4"/>
        <v>0</v>
      </c>
    </row>
    <row r="70" spans="1:44" ht="12.75">
      <c r="A70" s="8">
        <f aca="true" t="shared" si="6" ref="A70:A133">1+A69</f>
        <v>67</v>
      </c>
      <c r="B70" s="6" t="s">
        <v>18</v>
      </c>
      <c r="C70" s="3" t="s">
        <v>53</v>
      </c>
      <c r="D70" s="164">
        <v>2</v>
      </c>
      <c r="E70" s="165"/>
      <c r="F70" s="132">
        <v>1</v>
      </c>
      <c r="G70" s="133"/>
      <c r="H70" s="132"/>
      <c r="I70" s="141"/>
      <c r="J70" s="185"/>
      <c r="K70" s="163"/>
      <c r="L70" s="132">
        <v>2</v>
      </c>
      <c r="M70" s="133"/>
      <c r="N70" s="185"/>
      <c r="O70" s="163"/>
      <c r="P70" s="152"/>
      <c r="Q70" s="153"/>
      <c r="R70" s="132"/>
      <c r="S70" s="133"/>
      <c r="T70" s="154">
        <v>1</v>
      </c>
      <c r="U70" s="155"/>
      <c r="V70" s="152">
        <v>2</v>
      </c>
      <c r="W70" s="153"/>
      <c r="X70" s="152">
        <v>1</v>
      </c>
      <c r="Y70" s="153"/>
      <c r="Z70" s="144"/>
      <c r="AA70" s="145"/>
      <c r="AB70" s="164">
        <v>3</v>
      </c>
      <c r="AC70" s="165"/>
      <c r="AD70" s="132"/>
      <c r="AE70" s="133"/>
      <c r="AF70" s="132"/>
      <c r="AG70" s="133"/>
      <c r="AH70" s="164"/>
      <c r="AI70" s="165"/>
      <c r="AJ70" s="132"/>
      <c r="AK70" s="133"/>
      <c r="AL70" s="132" t="s">
        <v>253</v>
      </c>
      <c r="AM70" s="133"/>
      <c r="AN70" s="132"/>
      <c r="AO70" s="141"/>
      <c r="AP70" s="129">
        <f t="shared" si="5"/>
        <v>12</v>
      </c>
      <c r="AQ70" s="123"/>
      <c r="AR70" s="70">
        <f t="shared" si="4"/>
        <v>0</v>
      </c>
    </row>
    <row r="71" spans="1:44" ht="12.75">
      <c r="A71" s="8">
        <f t="shared" si="6"/>
        <v>68</v>
      </c>
      <c r="B71" s="6" t="s">
        <v>125</v>
      </c>
      <c r="C71" s="3" t="s">
        <v>53</v>
      </c>
      <c r="D71" s="164"/>
      <c r="E71" s="165"/>
      <c r="F71" s="132" t="s">
        <v>244</v>
      </c>
      <c r="G71" s="133"/>
      <c r="H71" s="132"/>
      <c r="I71" s="141"/>
      <c r="J71" s="185"/>
      <c r="K71" s="163"/>
      <c r="L71" s="132">
        <v>1</v>
      </c>
      <c r="M71" s="133"/>
      <c r="N71" s="185"/>
      <c r="O71" s="163"/>
      <c r="P71" s="152"/>
      <c r="Q71" s="153"/>
      <c r="R71" s="132"/>
      <c r="S71" s="133"/>
      <c r="T71" s="154"/>
      <c r="U71" s="155"/>
      <c r="V71" s="152">
        <v>0</v>
      </c>
      <c r="W71" s="153"/>
      <c r="X71" s="152"/>
      <c r="Y71" s="153"/>
      <c r="Z71" s="144"/>
      <c r="AA71" s="145"/>
      <c r="AB71" s="164"/>
      <c r="AC71" s="165"/>
      <c r="AD71" s="132"/>
      <c r="AE71" s="133"/>
      <c r="AF71" s="132"/>
      <c r="AG71" s="133"/>
      <c r="AH71" s="164"/>
      <c r="AI71" s="165"/>
      <c r="AJ71" s="132"/>
      <c r="AK71" s="133"/>
      <c r="AL71" s="132"/>
      <c r="AM71" s="133"/>
      <c r="AN71" s="132"/>
      <c r="AO71" s="141"/>
      <c r="AP71" s="129">
        <f t="shared" si="5"/>
        <v>1</v>
      </c>
      <c r="AQ71" s="123"/>
      <c r="AR71" s="70">
        <f t="shared" si="4"/>
        <v>0</v>
      </c>
    </row>
    <row r="72" spans="1:44" ht="12.75">
      <c r="A72" s="8">
        <f t="shared" si="6"/>
        <v>69</v>
      </c>
      <c r="B72" s="6" t="s">
        <v>77</v>
      </c>
      <c r="C72" s="3" t="s">
        <v>53</v>
      </c>
      <c r="D72" s="164"/>
      <c r="E72" s="165"/>
      <c r="F72" s="132"/>
      <c r="G72" s="133"/>
      <c r="H72" s="132"/>
      <c r="I72" s="141"/>
      <c r="J72" s="185"/>
      <c r="K72" s="163"/>
      <c r="L72" s="132"/>
      <c r="M72" s="133"/>
      <c r="N72" s="185"/>
      <c r="O72" s="163"/>
      <c r="P72" s="152"/>
      <c r="Q72" s="153"/>
      <c r="R72" s="132"/>
      <c r="S72" s="133"/>
      <c r="T72" s="154"/>
      <c r="U72" s="155"/>
      <c r="V72" s="152">
        <v>0</v>
      </c>
      <c r="W72" s="153"/>
      <c r="X72" s="152"/>
      <c r="Y72" s="153"/>
      <c r="Z72" s="144"/>
      <c r="AA72" s="145"/>
      <c r="AB72" s="164"/>
      <c r="AC72" s="165"/>
      <c r="AD72" s="132"/>
      <c r="AE72" s="133"/>
      <c r="AF72" s="132"/>
      <c r="AG72" s="133"/>
      <c r="AH72" s="164">
        <v>1</v>
      </c>
      <c r="AI72" s="165"/>
      <c r="AJ72" s="132"/>
      <c r="AK72" s="133"/>
      <c r="AL72" s="132"/>
      <c r="AM72" s="133"/>
      <c r="AN72" s="132"/>
      <c r="AO72" s="141"/>
      <c r="AP72" s="129">
        <f t="shared" si="5"/>
        <v>1</v>
      </c>
      <c r="AQ72" s="123"/>
      <c r="AR72" s="70">
        <f t="shared" si="4"/>
        <v>0</v>
      </c>
    </row>
    <row r="73" spans="1:44" ht="12.75">
      <c r="A73" s="8">
        <f t="shared" si="6"/>
        <v>70</v>
      </c>
      <c r="B73" s="114" t="s">
        <v>93</v>
      </c>
      <c r="C73" s="3" t="s">
        <v>53</v>
      </c>
      <c r="D73" s="164"/>
      <c r="E73" s="165"/>
      <c r="F73" s="132"/>
      <c r="G73" s="133"/>
      <c r="H73" s="132"/>
      <c r="I73" s="141"/>
      <c r="J73" s="134"/>
      <c r="K73" s="135"/>
      <c r="L73" s="132"/>
      <c r="M73" s="133"/>
      <c r="N73" s="186"/>
      <c r="O73" s="135"/>
      <c r="P73" s="142"/>
      <c r="Q73" s="143"/>
      <c r="R73" s="132"/>
      <c r="S73" s="133"/>
      <c r="T73" s="154"/>
      <c r="U73" s="155"/>
      <c r="V73" s="146">
        <v>0</v>
      </c>
      <c r="W73" s="143"/>
      <c r="X73" s="142"/>
      <c r="Y73" s="143"/>
      <c r="Z73" s="144">
        <v>5</v>
      </c>
      <c r="AA73" s="145"/>
      <c r="AB73" s="178"/>
      <c r="AC73" s="165"/>
      <c r="AD73" s="132"/>
      <c r="AE73" s="133"/>
      <c r="AF73" s="132"/>
      <c r="AG73" s="133"/>
      <c r="AH73" s="178"/>
      <c r="AI73" s="165"/>
      <c r="AJ73" s="132"/>
      <c r="AK73" s="133"/>
      <c r="AL73" s="132"/>
      <c r="AM73" s="133"/>
      <c r="AN73" s="132"/>
      <c r="AO73" s="141"/>
      <c r="AP73" s="129">
        <f t="shared" si="5"/>
        <v>5</v>
      </c>
      <c r="AQ73" s="123"/>
      <c r="AR73" s="70">
        <f t="shared" si="4"/>
        <v>0</v>
      </c>
    </row>
    <row r="74" spans="1:44" ht="12.75">
      <c r="A74" s="8">
        <f>1+A73</f>
        <v>71</v>
      </c>
      <c r="B74" s="6" t="s">
        <v>126</v>
      </c>
      <c r="C74" s="3" t="s">
        <v>54</v>
      </c>
      <c r="D74" s="164"/>
      <c r="E74" s="165"/>
      <c r="F74" s="132"/>
      <c r="G74" s="133"/>
      <c r="H74" s="132"/>
      <c r="I74" s="141"/>
      <c r="J74" s="185"/>
      <c r="K74" s="163"/>
      <c r="L74" s="132"/>
      <c r="M74" s="133"/>
      <c r="N74" s="185"/>
      <c r="O74" s="163"/>
      <c r="P74" s="152"/>
      <c r="Q74" s="153"/>
      <c r="R74" s="132">
        <v>10</v>
      </c>
      <c r="S74" s="133"/>
      <c r="T74" s="154"/>
      <c r="U74" s="155"/>
      <c r="V74" s="152">
        <v>5</v>
      </c>
      <c r="W74" s="153"/>
      <c r="X74" s="152"/>
      <c r="Y74" s="153"/>
      <c r="Z74" s="144"/>
      <c r="AA74" s="145"/>
      <c r="AB74" s="164"/>
      <c r="AC74" s="165"/>
      <c r="AD74" s="132"/>
      <c r="AE74" s="133"/>
      <c r="AF74" s="132"/>
      <c r="AG74" s="133"/>
      <c r="AH74" s="164">
        <v>5</v>
      </c>
      <c r="AI74" s="165"/>
      <c r="AJ74" s="132"/>
      <c r="AK74" s="133"/>
      <c r="AL74" s="132">
        <v>2</v>
      </c>
      <c r="AM74" s="133"/>
      <c r="AN74" s="132"/>
      <c r="AO74" s="141"/>
      <c r="AP74" s="129">
        <f t="shared" si="5"/>
        <v>22</v>
      </c>
      <c r="AQ74" s="123"/>
      <c r="AR74" s="70">
        <f t="shared" si="4"/>
        <v>0</v>
      </c>
    </row>
    <row r="75" spans="1:44" ht="12.75">
      <c r="A75" s="8">
        <f t="shared" si="6"/>
        <v>72</v>
      </c>
      <c r="B75" s="6" t="s">
        <v>94</v>
      </c>
      <c r="C75" s="3" t="s">
        <v>54</v>
      </c>
      <c r="D75" s="164"/>
      <c r="E75" s="165"/>
      <c r="F75" s="132"/>
      <c r="G75" s="133"/>
      <c r="H75" s="132"/>
      <c r="I75" s="141"/>
      <c r="J75" s="185"/>
      <c r="K75" s="163"/>
      <c r="L75" s="132"/>
      <c r="M75" s="133"/>
      <c r="N75" s="185"/>
      <c r="O75" s="163"/>
      <c r="P75" s="152"/>
      <c r="Q75" s="153"/>
      <c r="R75" s="132"/>
      <c r="S75" s="133"/>
      <c r="T75" s="154"/>
      <c r="U75" s="155"/>
      <c r="V75" s="152">
        <v>0</v>
      </c>
      <c r="W75" s="153"/>
      <c r="X75" s="152"/>
      <c r="Y75" s="153"/>
      <c r="Z75" s="144"/>
      <c r="AA75" s="145"/>
      <c r="AB75" s="164"/>
      <c r="AC75" s="165"/>
      <c r="AD75" s="132"/>
      <c r="AE75" s="133"/>
      <c r="AF75" s="132">
        <v>1</v>
      </c>
      <c r="AG75" s="133"/>
      <c r="AH75" s="164">
        <v>1</v>
      </c>
      <c r="AI75" s="165"/>
      <c r="AJ75" s="132"/>
      <c r="AK75" s="133"/>
      <c r="AL75" s="132">
        <v>2</v>
      </c>
      <c r="AM75" s="133"/>
      <c r="AN75" s="132"/>
      <c r="AO75" s="141"/>
      <c r="AP75" s="129">
        <f t="shared" si="5"/>
        <v>4</v>
      </c>
      <c r="AQ75" s="123"/>
      <c r="AR75" s="70">
        <f t="shared" si="4"/>
        <v>0</v>
      </c>
    </row>
    <row r="76" spans="1:44" ht="12.75">
      <c r="A76" s="8">
        <f t="shared" si="6"/>
        <v>73</v>
      </c>
      <c r="B76" s="6" t="s">
        <v>36</v>
      </c>
      <c r="C76" s="3" t="s">
        <v>54</v>
      </c>
      <c r="D76" s="164">
        <v>1</v>
      </c>
      <c r="E76" s="165"/>
      <c r="F76" s="132"/>
      <c r="G76" s="133"/>
      <c r="H76" s="132"/>
      <c r="I76" s="141"/>
      <c r="J76" s="185"/>
      <c r="K76" s="163"/>
      <c r="L76" s="132"/>
      <c r="M76" s="133"/>
      <c r="N76" s="185"/>
      <c r="O76" s="163"/>
      <c r="P76" s="152"/>
      <c r="Q76" s="153"/>
      <c r="R76" s="132"/>
      <c r="S76" s="133"/>
      <c r="T76" s="154"/>
      <c r="U76" s="155"/>
      <c r="V76" s="152">
        <v>0</v>
      </c>
      <c r="W76" s="153"/>
      <c r="X76" s="152">
        <v>4</v>
      </c>
      <c r="Y76" s="153"/>
      <c r="Z76" s="144"/>
      <c r="AA76" s="145"/>
      <c r="AB76" s="164"/>
      <c r="AC76" s="165"/>
      <c r="AD76" s="132"/>
      <c r="AE76" s="133"/>
      <c r="AF76" s="132">
        <v>2</v>
      </c>
      <c r="AG76" s="133"/>
      <c r="AH76" s="164">
        <v>1</v>
      </c>
      <c r="AI76" s="165"/>
      <c r="AJ76" s="132"/>
      <c r="AK76" s="133"/>
      <c r="AL76" s="132">
        <v>2</v>
      </c>
      <c r="AM76" s="133"/>
      <c r="AN76" s="132"/>
      <c r="AO76" s="141"/>
      <c r="AP76" s="129">
        <f t="shared" si="5"/>
        <v>10</v>
      </c>
      <c r="AQ76" s="123"/>
      <c r="AR76" s="70">
        <f t="shared" si="4"/>
        <v>0</v>
      </c>
    </row>
    <row r="77" spans="1:44" ht="12.75">
      <c r="A77" s="8">
        <f t="shared" si="6"/>
        <v>74</v>
      </c>
      <c r="B77" s="71" t="s">
        <v>161</v>
      </c>
      <c r="C77" s="3" t="s">
        <v>53</v>
      </c>
      <c r="D77" s="164">
        <v>1</v>
      </c>
      <c r="E77" s="165"/>
      <c r="F77" s="132"/>
      <c r="G77" s="133"/>
      <c r="H77" s="132"/>
      <c r="I77" s="141"/>
      <c r="J77" s="185"/>
      <c r="K77" s="163"/>
      <c r="L77" s="132"/>
      <c r="M77" s="133"/>
      <c r="N77" s="185"/>
      <c r="O77" s="163"/>
      <c r="P77" s="152"/>
      <c r="Q77" s="153"/>
      <c r="R77" s="132"/>
      <c r="S77" s="133"/>
      <c r="T77" s="154"/>
      <c r="U77" s="155"/>
      <c r="V77" s="152">
        <v>1</v>
      </c>
      <c r="W77" s="153"/>
      <c r="X77" s="152"/>
      <c r="Y77" s="153"/>
      <c r="Z77" s="144"/>
      <c r="AA77" s="145"/>
      <c r="AB77" s="164"/>
      <c r="AC77" s="165"/>
      <c r="AD77" s="132"/>
      <c r="AE77" s="133"/>
      <c r="AF77" s="132"/>
      <c r="AG77" s="133"/>
      <c r="AH77" s="164"/>
      <c r="AI77" s="165"/>
      <c r="AJ77" s="132">
        <v>1</v>
      </c>
      <c r="AK77" s="133"/>
      <c r="AL77" s="132"/>
      <c r="AM77" s="133"/>
      <c r="AN77" s="132"/>
      <c r="AO77" s="141"/>
      <c r="AP77" s="129">
        <f t="shared" si="5"/>
        <v>3</v>
      </c>
      <c r="AQ77" s="123"/>
      <c r="AR77" s="70">
        <f t="shared" si="4"/>
        <v>0</v>
      </c>
    </row>
    <row r="78" spans="1:44" ht="12.75">
      <c r="A78" s="8">
        <f t="shared" si="6"/>
        <v>75</v>
      </c>
      <c r="B78" s="6" t="s">
        <v>16</v>
      </c>
      <c r="C78" s="3" t="s">
        <v>53</v>
      </c>
      <c r="D78" s="164"/>
      <c r="E78" s="165"/>
      <c r="F78" s="132"/>
      <c r="G78" s="133"/>
      <c r="H78" s="132"/>
      <c r="I78" s="141"/>
      <c r="J78" s="185"/>
      <c r="K78" s="163"/>
      <c r="L78" s="132"/>
      <c r="M78" s="133"/>
      <c r="N78" s="185"/>
      <c r="O78" s="163"/>
      <c r="P78" s="152"/>
      <c r="Q78" s="153"/>
      <c r="R78" s="132"/>
      <c r="S78" s="133"/>
      <c r="T78" s="154">
        <v>1</v>
      </c>
      <c r="U78" s="155"/>
      <c r="V78" s="152">
        <v>0</v>
      </c>
      <c r="W78" s="153"/>
      <c r="X78" s="152"/>
      <c r="Y78" s="153"/>
      <c r="Z78" s="144"/>
      <c r="AA78" s="145"/>
      <c r="AB78" s="164">
        <v>6</v>
      </c>
      <c r="AC78" s="165"/>
      <c r="AD78" s="132"/>
      <c r="AE78" s="133"/>
      <c r="AF78" s="132"/>
      <c r="AG78" s="133"/>
      <c r="AH78" s="164"/>
      <c r="AI78" s="165"/>
      <c r="AJ78" s="132"/>
      <c r="AK78" s="133"/>
      <c r="AL78" s="132">
        <v>2</v>
      </c>
      <c r="AM78" s="133"/>
      <c r="AN78" s="132"/>
      <c r="AO78" s="141"/>
      <c r="AP78" s="129">
        <f t="shared" si="5"/>
        <v>9</v>
      </c>
      <c r="AQ78" s="123"/>
      <c r="AR78" s="70">
        <f t="shared" si="4"/>
        <v>0</v>
      </c>
    </row>
    <row r="79" spans="1:44" ht="12.75">
      <c r="A79" s="8">
        <f t="shared" si="6"/>
        <v>76</v>
      </c>
      <c r="B79" s="6" t="s">
        <v>28</v>
      </c>
      <c r="C79" s="3" t="s">
        <v>53</v>
      </c>
      <c r="D79" s="164"/>
      <c r="E79" s="165"/>
      <c r="F79" s="132"/>
      <c r="G79" s="133"/>
      <c r="H79" s="132"/>
      <c r="I79" s="141"/>
      <c r="J79" s="185"/>
      <c r="K79" s="163"/>
      <c r="L79" s="132"/>
      <c r="M79" s="133"/>
      <c r="N79" s="185"/>
      <c r="O79" s="163"/>
      <c r="P79" s="152"/>
      <c r="Q79" s="153"/>
      <c r="R79" s="132"/>
      <c r="S79" s="133"/>
      <c r="T79" s="154"/>
      <c r="U79" s="155"/>
      <c r="V79" s="152">
        <v>0</v>
      </c>
      <c r="W79" s="153"/>
      <c r="X79" s="152"/>
      <c r="Y79" s="153"/>
      <c r="Z79" s="144"/>
      <c r="AA79" s="145"/>
      <c r="AB79" s="164"/>
      <c r="AC79" s="165"/>
      <c r="AD79" s="132"/>
      <c r="AE79" s="133"/>
      <c r="AF79" s="132"/>
      <c r="AG79" s="133"/>
      <c r="AH79" s="164"/>
      <c r="AI79" s="165"/>
      <c r="AJ79" s="132"/>
      <c r="AK79" s="133"/>
      <c r="AL79" s="132">
        <v>2</v>
      </c>
      <c r="AM79" s="133"/>
      <c r="AN79" s="132"/>
      <c r="AO79" s="141"/>
      <c r="AP79" s="129">
        <f t="shared" si="5"/>
        <v>2</v>
      </c>
      <c r="AQ79" s="123"/>
      <c r="AR79" s="70">
        <f t="shared" si="4"/>
        <v>0</v>
      </c>
    </row>
    <row r="80" spans="1:44" ht="12.75">
      <c r="A80" s="8">
        <f t="shared" si="6"/>
        <v>77</v>
      </c>
      <c r="B80" s="6" t="s">
        <v>135</v>
      </c>
      <c r="C80" s="3" t="s">
        <v>54</v>
      </c>
      <c r="D80" s="164"/>
      <c r="E80" s="165"/>
      <c r="F80" s="132">
        <v>2</v>
      </c>
      <c r="G80" s="133"/>
      <c r="H80" s="132"/>
      <c r="I80" s="141"/>
      <c r="J80" s="185" t="s">
        <v>252</v>
      </c>
      <c r="K80" s="163"/>
      <c r="L80" s="132"/>
      <c r="M80" s="133"/>
      <c r="N80" s="185"/>
      <c r="O80" s="163"/>
      <c r="P80" s="152"/>
      <c r="Q80" s="153"/>
      <c r="R80" s="132"/>
      <c r="S80" s="133"/>
      <c r="T80" s="154"/>
      <c r="U80" s="155"/>
      <c r="V80" s="152">
        <v>0</v>
      </c>
      <c r="W80" s="153"/>
      <c r="X80" s="152">
        <v>1</v>
      </c>
      <c r="Y80" s="153"/>
      <c r="Z80" s="144"/>
      <c r="AA80" s="145"/>
      <c r="AB80" s="164"/>
      <c r="AC80" s="165"/>
      <c r="AD80" s="132"/>
      <c r="AE80" s="133"/>
      <c r="AF80" s="132"/>
      <c r="AG80" s="133"/>
      <c r="AH80" s="164"/>
      <c r="AI80" s="165"/>
      <c r="AJ80" s="132"/>
      <c r="AK80" s="133"/>
      <c r="AL80" s="132"/>
      <c r="AM80" s="133"/>
      <c r="AN80" s="132"/>
      <c r="AO80" s="141"/>
      <c r="AP80" s="129">
        <f t="shared" si="5"/>
        <v>3</v>
      </c>
      <c r="AQ80" s="123"/>
      <c r="AR80" s="70">
        <f t="shared" si="4"/>
        <v>0</v>
      </c>
    </row>
    <row r="81" spans="1:44" ht="12.75">
      <c r="A81" s="8">
        <f t="shared" si="6"/>
        <v>78</v>
      </c>
      <c r="B81" s="6" t="s">
        <v>78</v>
      </c>
      <c r="C81" s="3" t="s">
        <v>53</v>
      </c>
      <c r="D81" s="164"/>
      <c r="E81" s="165"/>
      <c r="F81" s="132"/>
      <c r="G81" s="133"/>
      <c r="H81" s="132"/>
      <c r="I81" s="141"/>
      <c r="J81" s="185"/>
      <c r="K81" s="163"/>
      <c r="L81" s="132"/>
      <c r="M81" s="133"/>
      <c r="N81" s="185"/>
      <c r="O81" s="163"/>
      <c r="P81" s="152"/>
      <c r="Q81" s="153"/>
      <c r="R81" s="132">
        <v>1</v>
      </c>
      <c r="S81" s="133"/>
      <c r="T81" s="154"/>
      <c r="U81" s="155"/>
      <c r="V81" s="152">
        <v>1</v>
      </c>
      <c r="W81" s="153"/>
      <c r="X81" s="152"/>
      <c r="Y81" s="153"/>
      <c r="Z81" s="144"/>
      <c r="AA81" s="145"/>
      <c r="AB81" s="164"/>
      <c r="AC81" s="165"/>
      <c r="AD81" s="132"/>
      <c r="AE81" s="133"/>
      <c r="AF81" s="132"/>
      <c r="AG81" s="133"/>
      <c r="AH81" s="164"/>
      <c r="AI81" s="165"/>
      <c r="AJ81" s="132">
        <v>2</v>
      </c>
      <c r="AK81" s="133"/>
      <c r="AL81" s="132"/>
      <c r="AM81" s="133"/>
      <c r="AN81" s="132"/>
      <c r="AO81" s="141"/>
      <c r="AP81" s="129">
        <f t="shared" si="5"/>
        <v>4</v>
      </c>
      <c r="AQ81" s="123"/>
      <c r="AR81" s="70">
        <f t="shared" si="4"/>
        <v>0</v>
      </c>
    </row>
    <row r="82" spans="1:44" ht="12.75">
      <c r="A82" s="8">
        <f t="shared" si="6"/>
        <v>79</v>
      </c>
      <c r="B82" s="122" t="s">
        <v>228</v>
      </c>
      <c r="C82" s="113" t="s">
        <v>54</v>
      </c>
      <c r="D82" s="164"/>
      <c r="E82" s="165"/>
      <c r="F82" s="132"/>
      <c r="G82" s="133"/>
      <c r="H82" s="132"/>
      <c r="I82" s="141"/>
      <c r="J82" s="185"/>
      <c r="K82" s="163"/>
      <c r="L82" s="132"/>
      <c r="M82" s="133"/>
      <c r="N82" s="185"/>
      <c r="O82" s="163"/>
      <c r="P82" s="152"/>
      <c r="Q82" s="153"/>
      <c r="R82" s="132"/>
      <c r="S82" s="133"/>
      <c r="T82" s="154"/>
      <c r="U82" s="155"/>
      <c r="V82" s="152">
        <v>0</v>
      </c>
      <c r="W82" s="153"/>
      <c r="X82" s="152"/>
      <c r="Y82" s="153"/>
      <c r="Z82" s="144"/>
      <c r="AA82" s="145"/>
      <c r="AB82" s="164"/>
      <c r="AC82" s="165"/>
      <c r="AD82" s="132"/>
      <c r="AE82" s="133"/>
      <c r="AF82" s="132">
        <v>2</v>
      </c>
      <c r="AG82" s="133"/>
      <c r="AH82" s="164"/>
      <c r="AI82" s="165"/>
      <c r="AJ82" s="132"/>
      <c r="AK82" s="133"/>
      <c r="AL82" s="132"/>
      <c r="AM82" s="133"/>
      <c r="AN82" s="132"/>
      <c r="AO82" s="141"/>
      <c r="AP82" s="129">
        <f t="shared" si="5"/>
        <v>2</v>
      </c>
      <c r="AQ82" s="123"/>
      <c r="AR82" s="70">
        <f t="shared" si="4"/>
        <v>0</v>
      </c>
    </row>
    <row r="83" spans="1:44" ht="12.75">
      <c r="A83" s="8">
        <f t="shared" si="6"/>
        <v>80</v>
      </c>
      <c r="B83" s="6" t="s">
        <v>79</v>
      </c>
      <c r="C83" s="3" t="s">
        <v>54</v>
      </c>
      <c r="D83" s="164"/>
      <c r="E83" s="165"/>
      <c r="F83" s="132"/>
      <c r="G83" s="133"/>
      <c r="H83" s="132"/>
      <c r="I83" s="141"/>
      <c r="J83" s="185"/>
      <c r="K83" s="163"/>
      <c r="L83" s="132"/>
      <c r="M83" s="133"/>
      <c r="N83" s="185"/>
      <c r="O83" s="163"/>
      <c r="P83" s="152"/>
      <c r="Q83" s="153"/>
      <c r="R83" s="132"/>
      <c r="S83" s="133"/>
      <c r="T83" s="154"/>
      <c r="U83" s="155"/>
      <c r="V83" s="152">
        <v>0</v>
      </c>
      <c r="W83" s="153"/>
      <c r="X83" s="152"/>
      <c r="Y83" s="153"/>
      <c r="Z83" s="144">
        <v>1</v>
      </c>
      <c r="AA83" s="145"/>
      <c r="AB83" s="164"/>
      <c r="AC83" s="165"/>
      <c r="AD83" s="132"/>
      <c r="AE83" s="133"/>
      <c r="AF83" s="132"/>
      <c r="AG83" s="133"/>
      <c r="AH83" s="164"/>
      <c r="AI83" s="165"/>
      <c r="AJ83" s="132"/>
      <c r="AK83" s="133"/>
      <c r="AL83" s="132">
        <v>4</v>
      </c>
      <c r="AM83" s="133"/>
      <c r="AN83" s="132"/>
      <c r="AO83" s="141"/>
      <c r="AP83" s="129">
        <f t="shared" si="5"/>
        <v>5</v>
      </c>
      <c r="AQ83" s="123"/>
      <c r="AR83" s="70">
        <f t="shared" si="4"/>
        <v>0</v>
      </c>
    </row>
    <row r="84" spans="1:44" ht="12.75">
      <c r="A84" s="8">
        <f t="shared" si="6"/>
        <v>81</v>
      </c>
      <c r="B84" s="6" t="s">
        <v>26</v>
      </c>
      <c r="C84" s="3" t="s">
        <v>53</v>
      </c>
      <c r="D84" s="164">
        <v>2</v>
      </c>
      <c r="E84" s="165"/>
      <c r="F84" s="132">
        <v>2</v>
      </c>
      <c r="G84" s="133"/>
      <c r="H84" s="132"/>
      <c r="I84" s="141"/>
      <c r="J84" s="185"/>
      <c r="K84" s="163"/>
      <c r="L84" s="132"/>
      <c r="M84" s="133"/>
      <c r="N84" s="185"/>
      <c r="O84" s="163"/>
      <c r="P84" s="152"/>
      <c r="Q84" s="153"/>
      <c r="R84" s="132">
        <v>1</v>
      </c>
      <c r="S84" s="133"/>
      <c r="T84" s="154"/>
      <c r="U84" s="155"/>
      <c r="V84" s="152">
        <v>2</v>
      </c>
      <c r="W84" s="153"/>
      <c r="X84" s="152">
        <v>2</v>
      </c>
      <c r="Y84" s="153"/>
      <c r="Z84" s="144"/>
      <c r="AA84" s="145"/>
      <c r="AB84" s="164">
        <v>3</v>
      </c>
      <c r="AC84" s="165"/>
      <c r="AD84" s="132"/>
      <c r="AE84" s="133"/>
      <c r="AF84" s="132">
        <v>2</v>
      </c>
      <c r="AG84" s="133"/>
      <c r="AH84" s="164">
        <v>1</v>
      </c>
      <c r="AI84" s="165"/>
      <c r="AJ84" s="132"/>
      <c r="AK84" s="133"/>
      <c r="AL84" s="132">
        <v>2</v>
      </c>
      <c r="AM84" s="133"/>
      <c r="AN84" s="132"/>
      <c r="AO84" s="141"/>
      <c r="AP84" s="129">
        <f t="shared" si="5"/>
        <v>17</v>
      </c>
      <c r="AQ84" s="123"/>
      <c r="AR84" s="70">
        <f t="shared" si="4"/>
        <v>0</v>
      </c>
    </row>
    <row r="85" spans="1:44" ht="12.75">
      <c r="A85" s="8">
        <f t="shared" si="6"/>
        <v>82</v>
      </c>
      <c r="B85" s="71" t="s">
        <v>234</v>
      </c>
      <c r="C85" s="3" t="s">
        <v>54</v>
      </c>
      <c r="D85" s="164">
        <v>2</v>
      </c>
      <c r="E85" s="165"/>
      <c r="F85" s="132"/>
      <c r="G85" s="133"/>
      <c r="H85" s="132">
        <v>1</v>
      </c>
      <c r="I85" s="141"/>
      <c r="J85" s="185"/>
      <c r="K85" s="163"/>
      <c r="L85" s="132"/>
      <c r="M85" s="133"/>
      <c r="N85" s="185"/>
      <c r="O85" s="163"/>
      <c r="P85" s="152"/>
      <c r="Q85" s="153"/>
      <c r="R85" s="132">
        <v>1</v>
      </c>
      <c r="S85" s="133"/>
      <c r="T85" s="154"/>
      <c r="U85" s="155"/>
      <c r="V85" s="152">
        <v>0</v>
      </c>
      <c r="W85" s="153"/>
      <c r="X85" s="152">
        <v>2</v>
      </c>
      <c r="Y85" s="153"/>
      <c r="Z85" s="144"/>
      <c r="AA85" s="145"/>
      <c r="AB85" s="164">
        <v>3</v>
      </c>
      <c r="AC85" s="165"/>
      <c r="AD85" s="132"/>
      <c r="AE85" s="133"/>
      <c r="AF85" s="132">
        <v>1</v>
      </c>
      <c r="AG85" s="133"/>
      <c r="AH85" s="164"/>
      <c r="AI85" s="165"/>
      <c r="AJ85" s="132">
        <v>1</v>
      </c>
      <c r="AK85" s="133"/>
      <c r="AL85" s="132"/>
      <c r="AM85" s="133"/>
      <c r="AN85" s="132"/>
      <c r="AO85" s="141"/>
      <c r="AP85" s="129">
        <f t="shared" si="5"/>
        <v>11</v>
      </c>
      <c r="AQ85" s="123"/>
      <c r="AR85" s="70">
        <f t="shared" si="4"/>
        <v>0</v>
      </c>
    </row>
    <row r="86" spans="1:44" ht="12.75">
      <c r="A86" s="8">
        <f t="shared" si="6"/>
        <v>83</v>
      </c>
      <c r="B86" s="6" t="s">
        <v>32</v>
      </c>
      <c r="C86" s="3" t="s">
        <v>54</v>
      </c>
      <c r="D86" s="164"/>
      <c r="E86" s="165"/>
      <c r="F86" s="132"/>
      <c r="G86" s="133"/>
      <c r="H86" s="132"/>
      <c r="I86" s="141"/>
      <c r="J86" s="185"/>
      <c r="K86" s="163"/>
      <c r="L86" s="132"/>
      <c r="M86" s="133"/>
      <c r="N86" s="185"/>
      <c r="O86" s="163"/>
      <c r="P86" s="152"/>
      <c r="Q86" s="153"/>
      <c r="R86" s="132">
        <v>1</v>
      </c>
      <c r="S86" s="133"/>
      <c r="T86" s="154">
        <v>5</v>
      </c>
      <c r="U86" s="155"/>
      <c r="V86" s="152">
        <v>0</v>
      </c>
      <c r="W86" s="153"/>
      <c r="X86" s="152"/>
      <c r="Y86" s="153"/>
      <c r="Z86" s="144"/>
      <c r="AA86" s="145"/>
      <c r="AB86" s="164"/>
      <c r="AC86" s="165"/>
      <c r="AD86" s="132"/>
      <c r="AE86" s="133"/>
      <c r="AF86" s="132"/>
      <c r="AG86" s="133"/>
      <c r="AH86" s="164"/>
      <c r="AI86" s="165"/>
      <c r="AJ86" s="132"/>
      <c r="AK86" s="133"/>
      <c r="AL86" s="132"/>
      <c r="AM86" s="133"/>
      <c r="AN86" s="132"/>
      <c r="AO86" s="141"/>
      <c r="AP86" s="129">
        <f t="shared" si="5"/>
        <v>6</v>
      </c>
      <c r="AQ86" s="123"/>
      <c r="AR86" s="70">
        <f t="shared" si="4"/>
        <v>0</v>
      </c>
    </row>
    <row r="87" spans="1:44" ht="12.75">
      <c r="A87" s="8">
        <f t="shared" si="6"/>
        <v>84</v>
      </c>
      <c r="B87" s="6" t="s">
        <v>33</v>
      </c>
      <c r="C87" s="3" t="s">
        <v>54</v>
      </c>
      <c r="D87" s="164"/>
      <c r="E87" s="165"/>
      <c r="F87" s="132"/>
      <c r="G87" s="133"/>
      <c r="H87" s="132"/>
      <c r="I87" s="141"/>
      <c r="J87" s="185"/>
      <c r="K87" s="163"/>
      <c r="L87" s="132"/>
      <c r="M87" s="133"/>
      <c r="N87" s="185"/>
      <c r="O87" s="163"/>
      <c r="P87" s="152"/>
      <c r="Q87" s="153"/>
      <c r="R87" s="132">
        <v>1</v>
      </c>
      <c r="S87" s="133"/>
      <c r="T87" s="154">
        <v>5</v>
      </c>
      <c r="U87" s="155"/>
      <c r="V87" s="152">
        <v>0</v>
      </c>
      <c r="W87" s="153"/>
      <c r="X87" s="152"/>
      <c r="Y87" s="153"/>
      <c r="Z87" s="144"/>
      <c r="AA87" s="145"/>
      <c r="AB87" s="164"/>
      <c r="AC87" s="165"/>
      <c r="AD87" s="132"/>
      <c r="AE87" s="133"/>
      <c r="AF87" s="132"/>
      <c r="AG87" s="133"/>
      <c r="AH87" s="164"/>
      <c r="AI87" s="165"/>
      <c r="AJ87" s="132"/>
      <c r="AK87" s="133"/>
      <c r="AL87" s="132"/>
      <c r="AM87" s="133"/>
      <c r="AN87" s="132"/>
      <c r="AO87" s="141"/>
      <c r="AP87" s="129">
        <f t="shared" si="5"/>
        <v>6</v>
      </c>
      <c r="AQ87" s="123"/>
      <c r="AR87" s="70">
        <f t="shared" si="4"/>
        <v>0</v>
      </c>
    </row>
    <row r="88" spans="1:44" ht="12.75">
      <c r="A88" s="8">
        <f t="shared" si="6"/>
        <v>85</v>
      </c>
      <c r="B88" s="6" t="s">
        <v>42</v>
      </c>
      <c r="C88" s="3" t="s">
        <v>53</v>
      </c>
      <c r="D88" s="164"/>
      <c r="E88" s="165"/>
      <c r="F88" s="132"/>
      <c r="G88" s="133"/>
      <c r="H88" s="132"/>
      <c r="I88" s="141"/>
      <c r="J88" s="185"/>
      <c r="K88" s="163"/>
      <c r="L88" s="132"/>
      <c r="M88" s="133"/>
      <c r="N88" s="185"/>
      <c r="O88" s="163"/>
      <c r="P88" s="152"/>
      <c r="Q88" s="153"/>
      <c r="R88" s="132">
        <v>4</v>
      </c>
      <c r="S88" s="133"/>
      <c r="T88" s="154">
        <v>5</v>
      </c>
      <c r="U88" s="155"/>
      <c r="V88" s="152">
        <v>0</v>
      </c>
      <c r="W88" s="153"/>
      <c r="X88" s="152">
        <v>10</v>
      </c>
      <c r="Y88" s="153"/>
      <c r="Z88" s="144"/>
      <c r="AA88" s="145"/>
      <c r="AB88" s="164"/>
      <c r="AC88" s="165"/>
      <c r="AD88" s="132"/>
      <c r="AE88" s="133"/>
      <c r="AF88" s="132"/>
      <c r="AG88" s="133"/>
      <c r="AH88" s="164"/>
      <c r="AI88" s="165"/>
      <c r="AJ88" s="132"/>
      <c r="AK88" s="133"/>
      <c r="AL88" s="132"/>
      <c r="AM88" s="133"/>
      <c r="AN88" s="132"/>
      <c r="AO88" s="141"/>
      <c r="AP88" s="129">
        <f t="shared" si="5"/>
        <v>19</v>
      </c>
      <c r="AQ88" s="123"/>
      <c r="AR88" s="70">
        <f t="shared" si="4"/>
        <v>0</v>
      </c>
    </row>
    <row r="89" spans="1:44" ht="12.75">
      <c r="A89" s="8">
        <f t="shared" si="6"/>
        <v>86</v>
      </c>
      <c r="B89" s="6" t="s">
        <v>41</v>
      </c>
      <c r="C89" s="3" t="s">
        <v>53</v>
      </c>
      <c r="D89" s="164"/>
      <c r="E89" s="165"/>
      <c r="F89" s="132"/>
      <c r="G89" s="133"/>
      <c r="H89" s="132"/>
      <c r="I89" s="141"/>
      <c r="J89" s="185"/>
      <c r="K89" s="163"/>
      <c r="L89" s="132"/>
      <c r="M89" s="133"/>
      <c r="N89" s="185"/>
      <c r="O89" s="163"/>
      <c r="P89" s="152"/>
      <c r="Q89" s="153"/>
      <c r="R89" s="132">
        <v>4</v>
      </c>
      <c r="S89" s="133"/>
      <c r="T89" s="154">
        <v>5</v>
      </c>
      <c r="U89" s="155"/>
      <c r="V89" s="152">
        <v>0</v>
      </c>
      <c r="W89" s="153"/>
      <c r="X89" s="152">
        <v>10</v>
      </c>
      <c r="Y89" s="153"/>
      <c r="Z89" s="144"/>
      <c r="AA89" s="145"/>
      <c r="AB89" s="164"/>
      <c r="AC89" s="165"/>
      <c r="AD89" s="132"/>
      <c r="AE89" s="133"/>
      <c r="AF89" s="132"/>
      <c r="AG89" s="133"/>
      <c r="AH89" s="164"/>
      <c r="AI89" s="165"/>
      <c r="AJ89" s="132"/>
      <c r="AK89" s="133"/>
      <c r="AL89" s="132"/>
      <c r="AM89" s="133"/>
      <c r="AN89" s="132"/>
      <c r="AO89" s="141"/>
      <c r="AP89" s="129">
        <f t="shared" si="5"/>
        <v>19</v>
      </c>
      <c r="AQ89" s="123"/>
      <c r="AR89" s="70">
        <f t="shared" si="4"/>
        <v>0</v>
      </c>
    </row>
    <row r="90" spans="1:44" ht="12.75">
      <c r="A90" s="8">
        <f t="shared" si="6"/>
        <v>87</v>
      </c>
      <c r="B90" s="6" t="s">
        <v>80</v>
      </c>
      <c r="C90" s="3" t="s">
        <v>53</v>
      </c>
      <c r="D90" s="164"/>
      <c r="E90" s="165"/>
      <c r="F90" s="132"/>
      <c r="G90" s="133"/>
      <c r="H90" s="132"/>
      <c r="I90" s="141"/>
      <c r="J90" s="185"/>
      <c r="K90" s="163"/>
      <c r="L90" s="132"/>
      <c r="M90" s="133"/>
      <c r="N90" s="185"/>
      <c r="O90" s="163"/>
      <c r="P90" s="152"/>
      <c r="Q90" s="153"/>
      <c r="R90" s="132"/>
      <c r="S90" s="133"/>
      <c r="T90" s="154"/>
      <c r="U90" s="155"/>
      <c r="V90" s="152">
        <v>0</v>
      </c>
      <c r="W90" s="153"/>
      <c r="X90" s="152">
        <v>10</v>
      </c>
      <c r="Y90" s="153"/>
      <c r="Z90" s="144"/>
      <c r="AA90" s="145"/>
      <c r="AB90" s="164"/>
      <c r="AC90" s="165"/>
      <c r="AD90" s="132"/>
      <c r="AE90" s="133"/>
      <c r="AF90" s="132"/>
      <c r="AG90" s="133"/>
      <c r="AH90" s="164"/>
      <c r="AI90" s="165"/>
      <c r="AJ90" s="132"/>
      <c r="AK90" s="133"/>
      <c r="AL90" s="132"/>
      <c r="AM90" s="133"/>
      <c r="AN90" s="132"/>
      <c r="AO90" s="141"/>
      <c r="AP90" s="129">
        <f t="shared" si="5"/>
        <v>10</v>
      </c>
      <c r="AQ90" s="123"/>
      <c r="AR90" s="70">
        <f t="shared" si="4"/>
        <v>0</v>
      </c>
    </row>
    <row r="91" spans="1:44" ht="22.5">
      <c r="A91" s="8">
        <f t="shared" si="6"/>
        <v>88</v>
      </c>
      <c r="B91" s="122" t="s">
        <v>235</v>
      </c>
      <c r="C91" s="3" t="s">
        <v>54</v>
      </c>
      <c r="D91" s="164"/>
      <c r="E91" s="165"/>
      <c r="F91" s="132">
        <v>1</v>
      </c>
      <c r="G91" s="133"/>
      <c r="H91" s="132"/>
      <c r="I91" s="141"/>
      <c r="J91" s="185"/>
      <c r="K91" s="163"/>
      <c r="L91" s="132"/>
      <c r="M91" s="133"/>
      <c r="N91" s="185"/>
      <c r="O91" s="163"/>
      <c r="P91" s="152"/>
      <c r="Q91" s="153"/>
      <c r="R91" s="132">
        <v>1</v>
      </c>
      <c r="S91" s="133"/>
      <c r="T91" s="154">
        <v>2</v>
      </c>
      <c r="U91" s="155"/>
      <c r="V91" s="152">
        <v>0</v>
      </c>
      <c r="W91" s="153"/>
      <c r="X91" s="152"/>
      <c r="Y91" s="153"/>
      <c r="Z91" s="144"/>
      <c r="AA91" s="145"/>
      <c r="AB91" s="164"/>
      <c r="AC91" s="165"/>
      <c r="AD91" s="132"/>
      <c r="AE91" s="133"/>
      <c r="AF91" s="132"/>
      <c r="AG91" s="133"/>
      <c r="AH91" s="164"/>
      <c r="AI91" s="165"/>
      <c r="AJ91" s="132"/>
      <c r="AK91" s="133"/>
      <c r="AL91" s="132"/>
      <c r="AM91" s="133"/>
      <c r="AN91" s="132"/>
      <c r="AO91" s="141"/>
      <c r="AP91" s="129">
        <f t="shared" si="5"/>
        <v>4</v>
      </c>
      <c r="AQ91" s="123"/>
      <c r="AR91" s="70">
        <f t="shared" si="4"/>
        <v>0</v>
      </c>
    </row>
    <row r="92" spans="1:44" ht="12.75">
      <c r="A92" s="8">
        <f t="shared" si="6"/>
        <v>89</v>
      </c>
      <c r="B92" s="6" t="s">
        <v>44</v>
      </c>
      <c r="C92" s="3" t="s">
        <v>53</v>
      </c>
      <c r="D92" s="164"/>
      <c r="E92" s="165"/>
      <c r="F92" s="132"/>
      <c r="G92" s="133"/>
      <c r="H92" s="132">
        <v>1</v>
      </c>
      <c r="I92" s="141"/>
      <c r="J92" s="185"/>
      <c r="K92" s="163"/>
      <c r="L92" s="132"/>
      <c r="M92" s="133"/>
      <c r="N92" s="185"/>
      <c r="O92" s="163"/>
      <c r="P92" s="152"/>
      <c r="Q92" s="153"/>
      <c r="R92" s="132">
        <v>1</v>
      </c>
      <c r="S92" s="133"/>
      <c r="T92" s="154"/>
      <c r="U92" s="155"/>
      <c r="V92" s="152">
        <v>1</v>
      </c>
      <c r="W92" s="153"/>
      <c r="X92" s="152">
        <v>1</v>
      </c>
      <c r="Y92" s="153"/>
      <c r="Z92" s="144"/>
      <c r="AA92" s="145"/>
      <c r="AB92" s="164">
        <v>1</v>
      </c>
      <c r="AC92" s="165"/>
      <c r="AD92" s="132">
        <v>1</v>
      </c>
      <c r="AE92" s="133"/>
      <c r="AF92" s="132"/>
      <c r="AG92" s="133"/>
      <c r="AH92" s="164"/>
      <c r="AI92" s="165"/>
      <c r="AJ92" s="132"/>
      <c r="AK92" s="133"/>
      <c r="AL92" s="132">
        <v>1</v>
      </c>
      <c r="AM92" s="133"/>
      <c r="AN92" s="132"/>
      <c r="AO92" s="141"/>
      <c r="AP92" s="129">
        <f t="shared" si="5"/>
        <v>7</v>
      </c>
      <c r="AQ92" s="123"/>
      <c r="AR92" s="70">
        <f t="shared" si="4"/>
        <v>0</v>
      </c>
    </row>
    <row r="93" spans="1:44" ht="12.75">
      <c r="A93" s="8">
        <f t="shared" si="6"/>
        <v>90</v>
      </c>
      <c r="B93" s="6" t="s">
        <v>146</v>
      </c>
      <c r="C93" s="3" t="s">
        <v>53</v>
      </c>
      <c r="D93" s="164"/>
      <c r="E93" s="165"/>
      <c r="F93" s="132"/>
      <c r="G93" s="133"/>
      <c r="H93" s="132"/>
      <c r="I93" s="141"/>
      <c r="J93" s="185"/>
      <c r="K93" s="163"/>
      <c r="L93" s="132"/>
      <c r="M93" s="133"/>
      <c r="N93" s="185"/>
      <c r="O93" s="163"/>
      <c r="P93" s="152"/>
      <c r="Q93" s="153"/>
      <c r="R93" s="132" t="s">
        <v>253</v>
      </c>
      <c r="S93" s="133"/>
      <c r="T93" s="154"/>
      <c r="U93" s="155"/>
      <c r="V93" s="152">
        <v>2</v>
      </c>
      <c r="W93" s="153"/>
      <c r="X93" s="152"/>
      <c r="Y93" s="153"/>
      <c r="Z93" s="144"/>
      <c r="AA93" s="145"/>
      <c r="AB93" s="164">
        <v>3</v>
      </c>
      <c r="AC93" s="165"/>
      <c r="AD93" s="132"/>
      <c r="AE93" s="133"/>
      <c r="AF93" s="132"/>
      <c r="AG93" s="133"/>
      <c r="AH93" s="164">
        <v>1</v>
      </c>
      <c r="AI93" s="165"/>
      <c r="AJ93" s="132"/>
      <c r="AK93" s="133"/>
      <c r="AL93" s="132"/>
      <c r="AM93" s="133"/>
      <c r="AN93" s="132"/>
      <c r="AO93" s="141"/>
      <c r="AP93" s="129">
        <f t="shared" si="5"/>
        <v>6</v>
      </c>
      <c r="AQ93" s="123"/>
      <c r="AR93" s="70">
        <f t="shared" si="4"/>
        <v>0</v>
      </c>
    </row>
    <row r="94" spans="1:44" ht="12.75">
      <c r="A94" s="8">
        <f t="shared" si="6"/>
        <v>91</v>
      </c>
      <c r="B94" s="6" t="s">
        <v>45</v>
      </c>
      <c r="C94" s="3" t="s">
        <v>54</v>
      </c>
      <c r="D94" s="164"/>
      <c r="E94" s="165"/>
      <c r="F94" s="132"/>
      <c r="G94" s="133"/>
      <c r="H94" s="132"/>
      <c r="I94" s="141"/>
      <c r="J94" s="185"/>
      <c r="K94" s="163"/>
      <c r="L94" s="132"/>
      <c r="M94" s="133"/>
      <c r="N94" s="185"/>
      <c r="O94" s="163"/>
      <c r="P94" s="152"/>
      <c r="Q94" s="153"/>
      <c r="R94" s="132">
        <v>1</v>
      </c>
      <c r="S94" s="133"/>
      <c r="T94" s="154"/>
      <c r="U94" s="155"/>
      <c r="V94" s="152">
        <v>0</v>
      </c>
      <c r="W94" s="153"/>
      <c r="X94" s="152"/>
      <c r="Y94" s="153"/>
      <c r="Z94" s="144"/>
      <c r="AA94" s="145"/>
      <c r="AB94" s="164"/>
      <c r="AC94" s="165"/>
      <c r="AD94" s="132"/>
      <c r="AE94" s="133"/>
      <c r="AF94" s="132"/>
      <c r="AG94" s="133"/>
      <c r="AH94" s="164"/>
      <c r="AI94" s="165"/>
      <c r="AJ94" s="132"/>
      <c r="AK94" s="133"/>
      <c r="AL94" s="132"/>
      <c r="AM94" s="133"/>
      <c r="AN94" s="132"/>
      <c r="AO94" s="141"/>
      <c r="AP94" s="129">
        <f t="shared" si="5"/>
        <v>1</v>
      </c>
      <c r="AQ94" s="123"/>
      <c r="AR94" s="70">
        <f t="shared" si="4"/>
        <v>0</v>
      </c>
    </row>
    <row r="95" spans="1:44" ht="12.75">
      <c r="A95" s="8">
        <f t="shared" si="6"/>
        <v>92</v>
      </c>
      <c r="B95" s="6" t="s">
        <v>46</v>
      </c>
      <c r="C95" s="3" t="s">
        <v>54</v>
      </c>
      <c r="D95" s="164"/>
      <c r="E95" s="165"/>
      <c r="F95" s="132"/>
      <c r="G95" s="133"/>
      <c r="H95" s="132"/>
      <c r="I95" s="141"/>
      <c r="J95" s="185"/>
      <c r="K95" s="163"/>
      <c r="L95" s="132"/>
      <c r="M95" s="133"/>
      <c r="N95" s="185"/>
      <c r="O95" s="163"/>
      <c r="P95" s="152"/>
      <c r="Q95" s="153"/>
      <c r="R95" s="132">
        <v>1</v>
      </c>
      <c r="S95" s="133"/>
      <c r="T95" s="154"/>
      <c r="U95" s="155"/>
      <c r="V95" s="152">
        <v>0</v>
      </c>
      <c r="W95" s="153"/>
      <c r="X95" s="152"/>
      <c r="Y95" s="153"/>
      <c r="Z95" s="144"/>
      <c r="AA95" s="145"/>
      <c r="AB95" s="164"/>
      <c r="AC95" s="165"/>
      <c r="AD95" s="132"/>
      <c r="AE95" s="133"/>
      <c r="AF95" s="132"/>
      <c r="AG95" s="133"/>
      <c r="AH95" s="164"/>
      <c r="AI95" s="165"/>
      <c r="AJ95" s="132"/>
      <c r="AK95" s="133"/>
      <c r="AL95" s="132"/>
      <c r="AM95" s="133"/>
      <c r="AN95" s="132"/>
      <c r="AO95" s="141"/>
      <c r="AP95" s="129">
        <f t="shared" si="5"/>
        <v>1</v>
      </c>
      <c r="AQ95" s="123"/>
      <c r="AR95" s="70">
        <f t="shared" si="4"/>
        <v>0</v>
      </c>
    </row>
    <row r="96" spans="1:44" ht="12.75">
      <c r="A96" s="8">
        <f t="shared" si="6"/>
        <v>93</v>
      </c>
      <c r="B96" s="6" t="s">
        <v>47</v>
      </c>
      <c r="C96" s="3" t="s">
        <v>54</v>
      </c>
      <c r="D96" s="164"/>
      <c r="E96" s="165"/>
      <c r="F96" s="132"/>
      <c r="G96" s="133"/>
      <c r="H96" s="132"/>
      <c r="I96" s="141"/>
      <c r="J96" s="185"/>
      <c r="K96" s="163"/>
      <c r="L96" s="132"/>
      <c r="M96" s="133"/>
      <c r="N96" s="185"/>
      <c r="O96" s="163"/>
      <c r="P96" s="152"/>
      <c r="Q96" s="153"/>
      <c r="R96" s="132">
        <v>1</v>
      </c>
      <c r="S96" s="133"/>
      <c r="T96" s="154"/>
      <c r="U96" s="155"/>
      <c r="V96" s="152">
        <v>0</v>
      </c>
      <c r="W96" s="153"/>
      <c r="X96" s="152"/>
      <c r="Y96" s="153"/>
      <c r="Z96" s="144"/>
      <c r="AA96" s="145"/>
      <c r="AB96" s="164"/>
      <c r="AC96" s="165"/>
      <c r="AD96" s="132"/>
      <c r="AE96" s="133"/>
      <c r="AF96" s="132"/>
      <c r="AG96" s="133"/>
      <c r="AH96" s="164"/>
      <c r="AI96" s="165"/>
      <c r="AJ96" s="132"/>
      <c r="AK96" s="133"/>
      <c r="AL96" s="132"/>
      <c r="AM96" s="133"/>
      <c r="AN96" s="132"/>
      <c r="AO96" s="141"/>
      <c r="AP96" s="129">
        <f t="shared" si="5"/>
        <v>1</v>
      </c>
      <c r="AQ96" s="123"/>
      <c r="AR96" s="70">
        <f t="shared" si="4"/>
        <v>0</v>
      </c>
    </row>
    <row r="97" spans="1:44" ht="12.75">
      <c r="A97" s="8">
        <f t="shared" si="6"/>
        <v>94</v>
      </c>
      <c r="B97" s="65" t="s">
        <v>88</v>
      </c>
      <c r="C97" s="1" t="s">
        <v>53</v>
      </c>
      <c r="D97" s="164"/>
      <c r="E97" s="165"/>
      <c r="F97" s="132">
        <v>20</v>
      </c>
      <c r="G97" s="133"/>
      <c r="H97" s="132"/>
      <c r="I97" s="141"/>
      <c r="J97" s="185"/>
      <c r="K97" s="163"/>
      <c r="L97" s="132"/>
      <c r="M97" s="133"/>
      <c r="N97" s="185"/>
      <c r="O97" s="163"/>
      <c r="P97" s="152"/>
      <c r="Q97" s="153"/>
      <c r="R97" s="132"/>
      <c r="S97" s="133"/>
      <c r="T97" s="154"/>
      <c r="U97" s="155"/>
      <c r="V97" s="152">
        <v>0</v>
      </c>
      <c r="W97" s="153"/>
      <c r="X97" s="152">
        <v>40</v>
      </c>
      <c r="Y97" s="153"/>
      <c r="Z97" s="144"/>
      <c r="AA97" s="145"/>
      <c r="AB97" s="164"/>
      <c r="AC97" s="165"/>
      <c r="AD97" s="132"/>
      <c r="AE97" s="133"/>
      <c r="AF97" s="132">
        <v>20</v>
      </c>
      <c r="AG97" s="133"/>
      <c r="AH97" s="164">
        <v>100</v>
      </c>
      <c r="AI97" s="165"/>
      <c r="AJ97" s="132"/>
      <c r="AK97" s="133"/>
      <c r="AL97" s="132"/>
      <c r="AM97" s="133"/>
      <c r="AN97" s="132"/>
      <c r="AO97" s="141"/>
      <c r="AP97" s="129">
        <f t="shared" si="5"/>
        <v>180</v>
      </c>
      <c r="AQ97" s="123"/>
      <c r="AR97" s="70">
        <f t="shared" si="4"/>
        <v>0</v>
      </c>
    </row>
    <row r="98" spans="1:44" ht="12.75">
      <c r="A98" s="8">
        <f t="shared" si="6"/>
        <v>95</v>
      </c>
      <c r="B98" s="65" t="s">
        <v>81</v>
      </c>
      <c r="C98" s="1" t="s">
        <v>54</v>
      </c>
      <c r="D98" s="164"/>
      <c r="E98" s="165"/>
      <c r="F98" s="132"/>
      <c r="G98" s="133"/>
      <c r="H98" s="132"/>
      <c r="I98" s="141"/>
      <c r="J98" s="185"/>
      <c r="K98" s="163"/>
      <c r="L98" s="132">
        <v>1</v>
      </c>
      <c r="M98" s="133"/>
      <c r="N98" s="185"/>
      <c r="O98" s="163"/>
      <c r="P98" s="152"/>
      <c r="Q98" s="153"/>
      <c r="R98" s="132"/>
      <c r="S98" s="133"/>
      <c r="T98" s="154"/>
      <c r="U98" s="155"/>
      <c r="V98" s="152">
        <v>0</v>
      </c>
      <c r="W98" s="153"/>
      <c r="X98" s="152">
        <v>1</v>
      </c>
      <c r="Y98" s="153"/>
      <c r="Z98" s="144"/>
      <c r="AA98" s="145"/>
      <c r="AB98" s="164"/>
      <c r="AC98" s="165"/>
      <c r="AD98" s="132"/>
      <c r="AE98" s="133"/>
      <c r="AF98" s="132"/>
      <c r="AG98" s="133"/>
      <c r="AH98" s="164"/>
      <c r="AI98" s="165"/>
      <c r="AJ98" s="132">
        <v>1</v>
      </c>
      <c r="AK98" s="133"/>
      <c r="AL98" s="132">
        <v>1</v>
      </c>
      <c r="AM98" s="133"/>
      <c r="AN98" s="132"/>
      <c r="AO98" s="141"/>
      <c r="AP98" s="129">
        <f t="shared" si="5"/>
        <v>4</v>
      </c>
      <c r="AQ98" s="123"/>
      <c r="AR98" s="70">
        <f t="shared" si="4"/>
        <v>0</v>
      </c>
    </row>
    <row r="99" spans="1:44" ht="12.75">
      <c r="A99" s="8">
        <f t="shared" si="6"/>
        <v>96</v>
      </c>
      <c r="B99" s="96" t="s">
        <v>84</v>
      </c>
      <c r="C99" s="1" t="s">
        <v>53</v>
      </c>
      <c r="D99" s="164" t="s">
        <v>252</v>
      </c>
      <c r="E99" s="165"/>
      <c r="F99" s="132"/>
      <c r="G99" s="133"/>
      <c r="H99" s="132"/>
      <c r="I99" s="141"/>
      <c r="J99" s="185"/>
      <c r="K99" s="163"/>
      <c r="L99" s="132"/>
      <c r="M99" s="133"/>
      <c r="N99" s="185"/>
      <c r="O99" s="163"/>
      <c r="P99" s="152"/>
      <c r="Q99" s="153"/>
      <c r="R99" s="132"/>
      <c r="S99" s="133"/>
      <c r="T99" s="154"/>
      <c r="U99" s="155"/>
      <c r="V99" s="152">
        <v>0</v>
      </c>
      <c r="W99" s="153"/>
      <c r="X99" s="152">
        <v>1</v>
      </c>
      <c r="Y99" s="153"/>
      <c r="Z99" s="144"/>
      <c r="AA99" s="145"/>
      <c r="AB99" s="164"/>
      <c r="AC99" s="165"/>
      <c r="AD99" s="132"/>
      <c r="AE99" s="133"/>
      <c r="AF99" s="132"/>
      <c r="AG99" s="133"/>
      <c r="AH99" s="164"/>
      <c r="AI99" s="165"/>
      <c r="AJ99" s="132"/>
      <c r="AK99" s="133"/>
      <c r="AL99" s="132">
        <v>2</v>
      </c>
      <c r="AM99" s="133"/>
      <c r="AN99" s="132">
        <v>10</v>
      </c>
      <c r="AO99" s="141"/>
      <c r="AP99" s="129">
        <f t="shared" si="5"/>
        <v>13</v>
      </c>
      <c r="AQ99" s="123"/>
      <c r="AR99" s="70">
        <f aca="true" t="shared" si="7" ref="AR99:AR130">ROUND(AP99*AQ99,2)</f>
        <v>0</v>
      </c>
    </row>
    <row r="100" spans="1:44" ht="12.75">
      <c r="A100" s="8">
        <f t="shared" si="6"/>
        <v>97</v>
      </c>
      <c r="B100" s="96" t="s">
        <v>157</v>
      </c>
      <c r="C100" s="1" t="s">
        <v>53</v>
      </c>
      <c r="D100" s="164"/>
      <c r="E100" s="165"/>
      <c r="F100" s="132"/>
      <c r="G100" s="133"/>
      <c r="H100" s="132"/>
      <c r="I100" s="141"/>
      <c r="J100" s="185"/>
      <c r="K100" s="163"/>
      <c r="L100" s="132"/>
      <c r="M100" s="133"/>
      <c r="N100" s="185"/>
      <c r="O100" s="163"/>
      <c r="P100" s="152"/>
      <c r="Q100" s="153"/>
      <c r="R100" s="132"/>
      <c r="S100" s="133"/>
      <c r="T100" s="154">
        <v>1</v>
      </c>
      <c r="U100" s="155"/>
      <c r="V100" s="152">
        <v>0</v>
      </c>
      <c r="W100" s="153"/>
      <c r="X100" s="152">
        <v>5</v>
      </c>
      <c r="Y100" s="153"/>
      <c r="Z100" s="144"/>
      <c r="AA100" s="145"/>
      <c r="AB100" s="164">
        <v>20</v>
      </c>
      <c r="AC100" s="165"/>
      <c r="AD100" s="132"/>
      <c r="AE100" s="133"/>
      <c r="AF100" s="132"/>
      <c r="AG100" s="133"/>
      <c r="AH100" s="164"/>
      <c r="AI100" s="165"/>
      <c r="AJ100" s="132"/>
      <c r="AK100" s="133"/>
      <c r="AL100" s="132">
        <v>2</v>
      </c>
      <c r="AM100" s="133"/>
      <c r="AN100" s="132"/>
      <c r="AO100" s="141"/>
      <c r="AP100" s="129">
        <f t="shared" si="5"/>
        <v>28</v>
      </c>
      <c r="AQ100" s="123"/>
      <c r="AR100" s="70">
        <f t="shared" si="7"/>
        <v>0</v>
      </c>
    </row>
    <row r="101" spans="1:44" ht="12.75">
      <c r="A101" s="8">
        <f t="shared" si="6"/>
        <v>98</v>
      </c>
      <c r="B101" s="96" t="s">
        <v>85</v>
      </c>
      <c r="C101" s="1" t="s">
        <v>53</v>
      </c>
      <c r="D101" s="164"/>
      <c r="E101" s="165"/>
      <c r="F101" s="132">
        <v>20</v>
      </c>
      <c r="G101" s="133"/>
      <c r="H101" s="132"/>
      <c r="I101" s="141"/>
      <c r="J101" s="185" t="s">
        <v>248</v>
      </c>
      <c r="K101" s="163"/>
      <c r="L101" s="132">
        <v>5</v>
      </c>
      <c r="M101" s="133"/>
      <c r="N101" s="185"/>
      <c r="O101" s="163"/>
      <c r="P101" s="152"/>
      <c r="Q101" s="153"/>
      <c r="R101" s="132">
        <v>10</v>
      </c>
      <c r="S101" s="133"/>
      <c r="T101" s="154"/>
      <c r="U101" s="155"/>
      <c r="V101" s="152">
        <v>0</v>
      </c>
      <c r="W101" s="153"/>
      <c r="X101" s="152">
        <v>5</v>
      </c>
      <c r="Y101" s="153"/>
      <c r="Z101" s="144"/>
      <c r="AA101" s="145"/>
      <c r="AB101" s="164">
        <v>10</v>
      </c>
      <c r="AC101" s="165"/>
      <c r="AD101" s="132"/>
      <c r="AE101" s="133"/>
      <c r="AF101" s="132"/>
      <c r="AG101" s="133"/>
      <c r="AH101" s="164">
        <v>20</v>
      </c>
      <c r="AI101" s="165"/>
      <c r="AJ101" s="132"/>
      <c r="AK101" s="133"/>
      <c r="AL101" s="132">
        <v>2</v>
      </c>
      <c r="AM101" s="133"/>
      <c r="AN101" s="132"/>
      <c r="AO101" s="141"/>
      <c r="AP101" s="129">
        <f t="shared" si="5"/>
        <v>72</v>
      </c>
      <c r="AQ101" s="123"/>
      <c r="AR101" s="70">
        <f t="shared" si="7"/>
        <v>0</v>
      </c>
    </row>
    <row r="102" spans="1:44" ht="12.75">
      <c r="A102" s="8">
        <f t="shared" si="6"/>
        <v>99</v>
      </c>
      <c r="B102" s="96" t="s">
        <v>109</v>
      </c>
      <c r="C102" s="1" t="s">
        <v>53</v>
      </c>
      <c r="D102" s="164"/>
      <c r="E102" s="165"/>
      <c r="F102" s="132"/>
      <c r="G102" s="133"/>
      <c r="H102" s="132"/>
      <c r="I102" s="141"/>
      <c r="J102" s="185"/>
      <c r="K102" s="163"/>
      <c r="L102" s="132"/>
      <c r="M102" s="133"/>
      <c r="N102" s="185"/>
      <c r="O102" s="163"/>
      <c r="P102" s="152"/>
      <c r="Q102" s="153"/>
      <c r="R102" s="132"/>
      <c r="S102" s="133"/>
      <c r="T102" s="154"/>
      <c r="U102" s="155"/>
      <c r="V102" s="152">
        <v>0</v>
      </c>
      <c r="W102" s="153"/>
      <c r="X102" s="152"/>
      <c r="Y102" s="153"/>
      <c r="Z102" s="144"/>
      <c r="AA102" s="145"/>
      <c r="AB102" s="164"/>
      <c r="AC102" s="165"/>
      <c r="AD102" s="132"/>
      <c r="AE102" s="133"/>
      <c r="AF102" s="132"/>
      <c r="AG102" s="133"/>
      <c r="AH102" s="164"/>
      <c r="AI102" s="165"/>
      <c r="AJ102" s="132"/>
      <c r="AK102" s="133"/>
      <c r="AL102" s="132"/>
      <c r="AM102" s="133"/>
      <c r="AN102" s="132"/>
      <c r="AO102" s="141"/>
      <c r="AP102" s="129">
        <f t="shared" si="5"/>
        <v>0</v>
      </c>
      <c r="AQ102" s="123"/>
      <c r="AR102" s="70">
        <f t="shared" si="7"/>
        <v>0</v>
      </c>
    </row>
    <row r="103" spans="1:44" ht="12.75">
      <c r="A103" s="8">
        <f t="shared" si="6"/>
        <v>100</v>
      </c>
      <c r="B103" s="65" t="s">
        <v>86</v>
      </c>
      <c r="C103" s="1" t="s">
        <v>53</v>
      </c>
      <c r="D103" s="164"/>
      <c r="E103" s="165"/>
      <c r="F103" s="132"/>
      <c r="G103" s="133"/>
      <c r="H103" s="132"/>
      <c r="I103" s="141"/>
      <c r="J103" s="185"/>
      <c r="K103" s="163"/>
      <c r="L103" s="132">
        <v>1</v>
      </c>
      <c r="M103" s="133"/>
      <c r="N103" s="185"/>
      <c r="O103" s="163"/>
      <c r="P103" s="152"/>
      <c r="Q103" s="153"/>
      <c r="R103" s="132"/>
      <c r="S103" s="133"/>
      <c r="T103" s="154"/>
      <c r="U103" s="155"/>
      <c r="V103" s="152">
        <v>0</v>
      </c>
      <c r="W103" s="153"/>
      <c r="X103" s="152">
        <v>2</v>
      </c>
      <c r="Y103" s="153"/>
      <c r="Z103" s="144"/>
      <c r="AA103" s="145"/>
      <c r="AB103" s="164"/>
      <c r="AC103" s="165"/>
      <c r="AD103" s="132"/>
      <c r="AE103" s="133"/>
      <c r="AF103" s="132"/>
      <c r="AG103" s="133"/>
      <c r="AH103" s="164"/>
      <c r="AI103" s="165"/>
      <c r="AJ103" s="132"/>
      <c r="AK103" s="133"/>
      <c r="AL103" s="132">
        <v>1</v>
      </c>
      <c r="AM103" s="133"/>
      <c r="AN103" s="132"/>
      <c r="AO103" s="141"/>
      <c r="AP103" s="129">
        <f t="shared" si="5"/>
        <v>4</v>
      </c>
      <c r="AQ103" s="123"/>
      <c r="AR103" s="70">
        <f t="shared" si="7"/>
        <v>0</v>
      </c>
    </row>
    <row r="104" spans="1:44" ht="22.5">
      <c r="A104" s="8">
        <f t="shared" si="6"/>
        <v>101</v>
      </c>
      <c r="B104" s="6" t="s">
        <v>89</v>
      </c>
      <c r="C104" s="1" t="s">
        <v>53</v>
      </c>
      <c r="D104" s="164"/>
      <c r="E104" s="165"/>
      <c r="F104" s="132"/>
      <c r="G104" s="133"/>
      <c r="H104" s="132"/>
      <c r="I104" s="141"/>
      <c r="J104" s="185"/>
      <c r="K104" s="163"/>
      <c r="L104" s="132"/>
      <c r="M104" s="133"/>
      <c r="N104" s="185"/>
      <c r="O104" s="163"/>
      <c r="P104" s="152"/>
      <c r="Q104" s="153"/>
      <c r="R104" s="132"/>
      <c r="S104" s="133"/>
      <c r="T104" s="154"/>
      <c r="U104" s="155"/>
      <c r="V104" s="152">
        <v>0</v>
      </c>
      <c r="W104" s="153"/>
      <c r="X104" s="152">
        <v>0</v>
      </c>
      <c r="Y104" s="153"/>
      <c r="Z104" s="144"/>
      <c r="AA104" s="145"/>
      <c r="AB104" s="164"/>
      <c r="AC104" s="165"/>
      <c r="AD104" s="132"/>
      <c r="AE104" s="133"/>
      <c r="AF104" s="132"/>
      <c r="AG104" s="133"/>
      <c r="AH104" s="164"/>
      <c r="AI104" s="165"/>
      <c r="AJ104" s="132"/>
      <c r="AK104" s="133"/>
      <c r="AL104" s="132"/>
      <c r="AM104" s="133"/>
      <c r="AN104" s="132"/>
      <c r="AO104" s="141"/>
      <c r="AP104" s="129">
        <f t="shared" si="5"/>
        <v>0</v>
      </c>
      <c r="AQ104" s="123"/>
      <c r="AR104" s="70">
        <f t="shared" si="7"/>
        <v>0</v>
      </c>
    </row>
    <row r="105" spans="1:44" ht="12.75">
      <c r="A105" s="8">
        <f t="shared" si="6"/>
        <v>102</v>
      </c>
      <c r="B105" s="65" t="s">
        <v>90</v>
      </c>
      <c r="C105" s="1" t="s">
        <v>192</v>
      </c>
      <c r="D105" s="164"/>
      <c r="E105" s="165"/>
      <c r="F105" s="132"/>
      <c r="G105" s="133"/>
      <c r="H105" s="132"/>
      <c r="I105" s="141"/>
      <c r="J105" s="185"/>
      <c r="K105" s="163"/>
      <c r="L105" s="132"/>
      <c r="M105" s="133"/>
      <c r="N105" s="185"/>
      <c r="O105" s="163"/>
      <c r="P105" s="152"/>
      <c r="Q105" s="153"/>
      <c r="R105" s="132"/>
      <c r="S105" s="133"/>
      <c r="T105" s="154"/>
      <c r="U105" s="155"/>
      <c r="V105" s="152">
        <v>0</v>
      </c>
      <c r="W105" s="153"/>
      <c r="X105" s="152"/>
      <c r="Y105" s="153"/>
      <c r="Z105" s="144">
        <v>1</v>
      </c>
      <c r="AA105" s="145"/>
      <c r="AB105" s="164"/>
      <c r="AC105" s="165"/>
      <c r="AD105" s="132"/>
      <c r="AE105" s="133"/>
      <c r="AF105" s="132"/>
      <c r="AG105" s="133"/>
      <c r="AH105" s="164"/>
      <c r="AI105" s="165"/>
      <c r="AJ105" s="132"/>
      <c r="AK105" s="133"/>
      <c r="AL105" s="132"/>
      <c r="AM105" s="133"/>
      <c r="AN105" s="132"/>
      <c r="AO105" s="141"/>
      <c r="AP105" s="129">
        <f t="shared" si="5"/>
        <v>1</v>
      </c>
      <c r="AQ105" s="123"/>
      <c r="AR105" s="70">
        <f t="shared" si="7"/>
        <v>0</v>
      </c>
    </row>
    <row r="106" spans="1:44" ht="12.75">
      <c r="A106" s="8">
        <f t="shared" si="6"/>
        <v>103</v>
      </c>
      <c r="B106" s="65" t="s">
        <v>128</v>
      </c>
      <c r="C106" s="1" t="s">
        <v>53</v>
      </c>
      <c r="D106" s="164"/>
      <c r="E106" s="165"/>
      <c r="F106" s="132">
        <v>2</v>
      </c>
      <c r="G106" s="133"/>
      <c r="H106" s="132"/>
      <c r="I106" s="141"/>
      <c r="J106" s="185"/>
      <c r="K106" s="163"/>
      <c r="L106" s="132"/>
      <c r="M106" s="133"/>
      <c r="N106" s="185"/>
      <c r="O106" s="163"/>
      <c r="P106" s="152"/>
      <c r="Q106" s="153"/>
      <c r="R106" s="132">
        <v>2</v>
      </c>
      <c r="S106" s="133"/>
      <c r="T106" s="154">
        <v>1</v>
      </c>
      <c r="U106" s="155"/>
      <c r="V106" s="152">
        <v>0</v>
      </c>
      <c r="W106" s="153"/>
      <c r="X106" s="152">
        <v>2</v>
      </c>
      <c r="Y106" s="153"/>
      <c r="Z106" s="144">
        <v>2</v>
      </c>
      <c r="AA106" s="145"/>
      <c r="AB106" s="164">
        <v>3</v>
      </c>
      <c r="AC106" s="165"/>
      <c r="AD106" s="132"/>
      <c r="AE106" s="133"/>
      <c r="AF106" s="132">
        <v>1</v>
      </c>
      <c r="AG106" s="133"/>
      <c r="AH106" s="164"/>
      <c r="AI106" s="165"/>
      <c r="AJ106" s="132">
        <v>2</v>
      </c>
      <c r="AK106" s="133"/>
      <c r="AL106" s="132">
        <v>2</v>
      </c>
      <c r="AM106" s="133"/>
      <c r="AN106" s="132"/>
      <c r="AO106" s="141"/>
      <c r="AP106" s="129">
        <f t="shared" si="5"/>
        <v>17</v>
      </c>
      <c r="AQ106" s="123"/>
      <c r="AR106" s="70">
        <f t="shared" si="7"/>
        <v>0</v>
      </c>
    </row>
    <row r="107" spans="1:44" ht="12.75">
      <c r="A107" s="8">
        <f t="shared" si="6"/>
        <v>104</v>
      </c>
      <c r="B107" s="65" t="s">
        <v>129</v>
      </c>
      <c r="C107" s="1" t="s">
        <v>53</v>
      </c>
      <c r="D107" s="164"/>
      <c r="E107" s="165"/>
      <c r="F107" s="132"/>
      <c r="G107" s="133"/>
      <c r="H107" s="132"/>
      <c r="I107" s="141"/>
      <c r="J107" s="185"/>
      <c r="K107" s="163"/>
      <c r="L107" s="132"/>
      <c r="M107" s="133"/>
      <c r="N107" s="185"/>
      <c r="O107" s="163"/>
      <c r="P107" s="152"/>
      <c r="Q107" s="153"/>
      <c r="R107" s="132"/>
      <c r="S107" s="133"/>
      <c r="T107" s="154">
        <v>3</v>
      </c>
      <c r="U107" s="155"/>
      <c r="V107" s="152">
        <v>0</v>
      </c>
      <c r="W107" s="153"/>
      <c r="X107" s="152">
        <v>2</v>
      </c>
      <c r="Y107" s="153"/>
      <c r="Z107" s="144"/>
      <c r="AA107" s="145"/>
      <c r="AB107" s="164">
        <v>3</v>
      </c>
      <c r="AC107" s="165"/>
      <c r="AD107" s="132"/>
      <c r="AE107" s="133"/>
      <c r="AF107" s="132"/>
      <c r="AG107" s="133"/>
      <c r="AH107" s="164"/>
      <c r="AI107" s="165"/>
      <c r="AJ107" s="132">
        <v>6</v>
      </c>
      <c r="AK107" s="133"/>
      <c r="AL107" s="132">
        <v>2</v>
      </c>
      <c r="AM107" s="133"/>
      <c r="AN107" s="132"/>
      <c r="AO107" s="141"/>
      <c r="AP107" s="129">
        <f t="shared" si="5"/>
        <v>16</v>
      </c>
      <c r="AQ107" s="123"/>
      <c r="AR107" s="70">
        <f t="shared" si="7"/>
        <v>0</v>
      </c>
    </row>
    <row r="108" spans="1:44" ht="12.75">
      <c r="A108" s="8">
        <f t="shared" si="6"/>
        <v>105</v>
      </c>
      <c r="B108" s="96" t="s">
        <v>111</v>
      </c>
      <c r="C108" s="1" t="s">
        <v>53</v>
      </c>
      <c r="D108" s="164"/>
      <c r="E108" s="165"/>
      <c r="F108" s="132"/>
      <c r="G108" s="133"/>
      <c r="H108" s="132"/>
      <c r="I108" s="141"/>
      <c r="J108" s="185"/>
      <c r="K108" s="163"/>
      <c r="L108" s="132"/>
      <c r="M108" s="133"/>
      <c r="N108" s="185"/>
      <c r="O108" s="163"/>
      <c r="P108" s="152"/>
      <c r="Q108" s="153"/>
      <c r="R108" s="132"/>
      <c r="S108" s="133"/>
      <c r="T108" s="154"/>
      <c r="U108" s="155"/>
      <c r="V108" s="152">
        <v>0</v>
      </c>
      <c r="W108" s="153"/>
      <c r="X108" s="152"/>
      <c r="Y108" s="153"/>
      <c r="Z108" s="144"/>
      <c r="AA108" s="145"/>
      <c r="AB108" s="164"/>
      <c r="AC108" s="165"/>
      <c r="AD108" s="132"/>
      <c r="AE108" s="133"/>
      <c r="AF108" s="132"/>
      <c r="AG108" s="133"/>
      <c r="AH108" s="164"/>
      <c r="AI108" s="165"/>
      <c r="AJ108" s="132"/>
      <c r="AK108" s="133"/>
      <c r="AL108" s="132"/>
      <c r="AM108" s="133"/>
      <c r="AN108" s="132"/>
      <c r="AO108" s="141"/>
      <c r="AP108" s="129">
        <f t="shared" si="5"/>
        <v>0</v>
      </c>
      <c r="AQ108" s="123"/>
      <c r="AR108" s="70">
        <f t="shared" si="7"/>
        <v>0</v>
      </c>
    </row>
    <row r="109" spans="1:44" ht="12.75">
      <c r="A109" s="8">
        <f t="shared" si="6"/>
        <v>106</v>
      </c>
      <c r="B109" s="65" t="s">
        <v>121</v>
      </c>
      <c r="C109" s="1" t="s">
        <v>54</v>
      </c>
      <c r="D109" s="164"/>
      <c r="E109" s="165"/>
      <c r="F109" s="132"/>
      <c r="G109" s="133"/>
      <c r="H109" s="132"/>
      <c r="I109" s="141"/>
      <c r="J109" s="185"/>
      <c r="K109" s="163"/>
      <c r="L109" s="132"/>
      <c r="M109" s="133"/>
      <c r="N109" s="185"/>
      <c r="O109" s="163"/>
      <c r="P109" s="152"/>
      <c r="Q109" s="153"/>
      <c r="R109" s="132"/>
      <c r="S109" s="133"/>
      <c r="T109" s="154"/>
      <c r="U109" s="155"/>
      <c r="V109" s="152">
        <v>0</v>
      </c>
      <c r="W109" s="153"/>
      <c r="X109" s="152"/>
      <c r="Y109" s="153"/>
      <c r="Z109" s="144"/>
      <c r="AA109" s="145"/>
      <c r="AB109" s="164"/>
      <c r="AC109" s="165"/>
      <c r="AD109" s="132"/>
      <c r="AE109" s="133"/>
      <c r="AF109" s="132"/>
      <c r="AG109" s="133"/>
      <c r="AH109" s="164"/>
      <c r="AI109" s="165"/>
      <c r="AJ109" s="132"/>
      <c r="AK109" s="133"/>
      <c r="AL109" s="132">
        <v>2</v>
      </c>
      <c r="AM109" s="133"/>
      <c r="AN109" s="132"/>
      <c r="AO109" s="141"/>
      <c r="AP109" s="129">
        <f t="shared" si="5"/>
        <v>2</v>
      </c>
      <c r="AQ109" s="123"/>
      <c r="AR109" s="70">
        <f t="shared" si="7"/>
        <v>0</v>
      </c>
    </row>
    <row r="110" spans="1:44" ht="12.75">
      <c r="A110" s="8">
        <f t="shared" si="6"/>
        <v>107</v>
      </c>
      <c r="B110" s="65" t="s">
        <v>96</v>
      </c>
      <c r="C110" s="1" t="s">
        <v>54</v>
      </c>
      <c r="D110" s="164"/>
      <c r="E110" s="165"/>
      <c r="F110" s="132"/>
      <c r="G110" s="133"/>
      <c r="H110" s="132"/>
      <c r="I110" s="141"/>
      <c r="J110" s="185"/>
      <c r="K110" s="163"/>
      <c r="L110" s="132"/>
      <c r="M110" s="133"/>
      <c r="N110" s="185"/>
      <c r="O110" s="163"/>
      <c r="P110" s="152"/>
      <c r="Q110" s="153"/>
      <c r="R110" s="132"/>
      <c r="S110" s="133"/>
      <c r="T110" s="154"/>
      <c r="U110" s="155"/>
      <c r="V110" s="152">
        <v>0</v>
      </c>
      <c r="W110" s="153"/>
      <c r="X110" s="152"/>
      <c r="Y110" s="153"/>
      <c r="Z110" s="144"/>
      <c r="AA110" s="145"/>
      <c r="AB110" s="164"/>
      <c r="AC110" s="165"/>
      <c r="AD110" s="132"/>
      <c r="AE110" s="133"/>
      <c r="AF110" s="132"/>
      <c r="AG110" s="133"/>
      <c r="AH110" s="164"/>
      <c r="AI110" s="165"/>
      <c r="AJ110" s="132"/>
      <c r="AK110" s="133"/>
      <c r="AL110" s="132">
        <v>1</v>
      </c>
      <c r="AM110" s="133"/>
      <c r="AN110" s="132"/>
      <c r="AO110" s="141"/>
      <c r="AP110" s="129">
        <f t="shared" si="5"/>
        <v>1</v>
      </c>
      <c r="AQ110" s="123"/>
      <c r="AR110" s="70">
        <f t="shared" si="7"/>
        <v>0</v>
      </c>
    </row>
    <row r="111" spans="1:44" ht="12.75">
      <c r="A111" s="8">
        <f t="shared" si="6"/>
        <v>108</v>
      </c>
      <c r="B111" s="65" t="s">
        <v>97</v>
      </c>
      <c r="C111" s="1" t="s">
        <v>53</v>
      </c>
      <c r="D111" s="164"/>
      <c r="E111" s="165"/>
      <c r="F111" s="132"/>
      <c r="G111" s="133"/>
      <c r="H111" s="132"/>
      <c r="I111" s="141"/>
      <c r="J111" s="185"/>
      <c r="K111" s="163"/>
      <c r="L111" s="132"/>
      <c r="M111" s="133"/>
      <c r="N111" s="185"/>
      <c r="O111" s="163"/>
      <c r="P111" s="152"/>
      <c r="Q111" s="153"/>
      <c r="R111" s="132"/>
      <c r="S111" s="133"/>
      <c r="T111" s="154"/>
      <c r="U111" s="155"/>
      <c r="V111" s="152">
        <v>0</v>
      </c>
      <c r="W111" s="153"/>
      <c r="X111" s="152"/>
      <c r="Y111" s="153"/>
      <c r="Z111" s="144">
        <v>3</v>
      </c>
      <c r="AA111" s="145"/>
      <c r="AB111" s="164"/>
      <c r="AC111" s="165"/>
      <c r="AD111" s="132"/>
      <c r="AE111" s="133"/>
      <c r="AF111" s="132"/>
      <c r="AG111" s="133"/>
      <c r="AH111" s="164"/>
      <c r="AI111" s="165"/>
      <c r="AJ111" s="132"/>
      <c r="AK111" s="133"/>
      <c r="AL111" s="132"/>
      <c r="AM111" s="133"/>
      <c r="AN111" s="132"/>
      <c r="AO111" s="141"/>
      <c r="AP111" s="129">
        <f t="shared" si="5"/>
        <v>3</v>
      </c>
      <c r="AQ111" s="123"/>
      <c r="AR111" s="70">
        <f t="shared" si="7"/>
        <v>0</v>
      </c>
    </row>
    <row r="112" spans="1:44" ht="12.75">
      <c r="A112" s="8">
        <f t="shared" si="6"/>
        <v>109</v>
      </c>
      <c r="B112" s="117" t="s">
        <v>212</v>
      </c>
      <c r="C112" s="1" t="s">
        <v>53</v>
      </c>
      <c r="D112" s="164"/>
      <c r="E112" s="165"/>
      <c r="F112" s="132"/>
      <c r="G112" s="133"/>
      <c r="H112" s="132"/>
      <c r="I112" s="141"/>
      <c r="J112" s="185"/>
      <c r="K112" s="163"/>
      <c r="L112" s="132"/>
      <c r="M112" s="133"/>
      <c r="N112" s="185"/>
      <c r="O112" s="163"/>
      <c r="P112" s="152"/>
      <c r="Q112" s="153"/>
      <c r="R112" s="132"/>
      <c r="S112" s="133"/>
      <c r="T112" s="154"/>
      <c r="U112" s="155"/>
      <c r="V112" s="152">
        <v>0</v>
      </c>
      <c r="W112" s="153"/>
      <c r="X112" s="152"/>
      <c r="Y112" s="153"/>
      <c r="Z112" s="144">
        <v>1</v>
      </c>
      <c r="AA112" s="145"/>
      <c r="AB112" s="164"/>
      <c r="AC112" s="165"/>
      <c r="AD112" s="132"/>
      <c r="AE112" s="133"/>
      <c r="AF112" s="132">
        <v>5</v>
      </c>
      <c r="AG112" s="133"/>
      <c r="AH112" s="164">
        <v>5</v>
      </c>
      <c r="AI112" s="165"/>
      <c r="AJ112" s="132"/>
      <c r="AK112" s="133"/>
      <c r="AL112" s="132"/>
      <c r="AM112" s="133"/>
      <c r="AN112" s="132"/>
      <c r="AO112" s="141"/>
      <c r="AP112" s="129">
        <f t="shared" si="5"/>
        <v>11</v>
      </c>
      <c r="AQ112" s="123"/>
      <c r="AR112" s="70">
        <f t="shared" si="7"/>
        <v>0</v>
      </c>
    </row>
    <row r="113" spans="1:44" ht="12.75">
      <c r="A113" s="8">
        <f t="shared" si="6"/>
        <v>110</v>
      </c>
      <c r="B113" s="7" t="s">
        <v>101</v>
      </c>
      <c r="C113" s="1" t="s">
        <v>54</v>
      </c>
      <c r="D113" s="164">
        <v>2</v>
      </c>
      <c r="E113" s="165"/>
      <c r="F113" s="132">
        <v>1</v>
      </c>
      <c r="G113" s="133"/>
      <c r="H113" s="132"/>
      <c r="I113" s="141"/>
      <c r="J113" s="185"/>
      <c r="K113" s="163"/>
      <c r="L113" s="132"/>
      <c r="M113" s="133"/>
      <c r="N113" s="185"/>
      <c r="O113" s="163"/>
      <c r="P113" s="152"/>
      <c r="Q113" s="153"/>
      <c r="R113" s="132"/>
      <c r="S113" s="133"/>
      <c r="T113" s="154"/>
      <c r="U113" s="155"/>
      <c r="V113" s="152">
        <v>0</v>
      </c>
      <c r="W113" s="153"/>
      <c r="X113" s="152"/>
      <c r="Y113" s="153"/>
      <c r="Z113" s="144"/>
      <c r="AA113" s="145"/>
      <c r="AB113" s="164">
        <v>1</v>
      </c>
      <c r="AC113" s="165"/>
      <c r="AD113" s="132"/>
      <c r="AE113" s="133"/>
      <c r="AF113" s="132"/>
      <c r="AG113" s="133"/>
      <c r="AH113" s="164">
        <v>1</v>
      </c>
      <c r="AI113" s="165"/>
      <c r="AJ113" s="132"/>
      <c r="AK113" s="133"/>
      <c r="AL113" s="132"/>
      <c r="AM113" s="133"/>
      <c r="AN113" s="132"/>
      <c r="AO113" s="141"/>
      <c r="AP113" s="129">
        <f t="shared" si="5"/>
        <v>5</v>
      </c>
      <c r="AQ113" s="123"/>
      <c r="AR113" s="70">
        <f t="shared" si="7"/>
        <v>0</v>
      </c>
    </row>
    <row r="114" spans="1:44" ht="12.75">
      <c r="A114" s="8">
        <f t="shared" si="6"/>
        <v>111</v>
      </c>
      <c r="B114" s="7" t="s">
        <v>168</v>
      </c>
      <c r="C114" s="1" t="s">
        <v>53</v>
      </c>
      <c r="D114" s="164"/>
      <c r="E114" s="165"/>
      <c r="F114" s="132"/>
      <c r="G114" s="133"/>
      <c r="H114" s="132"/>
      <c r="I114" s="141"/>
      <c r="J114" s="185"/>
      <c r="K114" s="163"/>
      <c r="L114" s="132"/>
      <c r="M114" s="133"/>
      <c r="N114" s="185"/>
      <c r="O114" s="163"/>
      <c r="P114" s="152"/>
      <c r="Q114" s="153"/>
      <c r="R114" s="132"/>
      <c r="S114" s="133"/>
      <c r="T114" s="154"/>
      <c r="U114" s="155"/>
      <c r="V114" s="152">
        <v>0</v>
      </c>
      <c r="W114" s="153"/>
      <c r="X114" s="152">
        <v>200</v>
      </c>
      <c r="Y114" s="153"/>
      <c r="Z114" s="144"/>
      <c r="AA114" s="145"/>
      <c r="AB114" s="164">
        <v>150</v>
      </c>
      <c r="AC114" s="165"/>
      <c r="AD114" s="132"/>
      <c r="AE114" s="133"/>
      <c r="AF114" s="132"/>
      <c r="AG114" s="133"/>
      <c r="AH114" s="164"/>
      <c r="AI114" s="165"/>
      <c r="AJ114" s="132">
        <v>20</v>
      </c>
      <c r="AK114" s="133"/>
      <c r="AL114" s="132"/>
      <c r="AM114" s="133"/>
      <c r="AN114" s="132"/>
      <c r="AO114" s="141"/>
      <c r="AP114" s="129">
        <f t="shared" si="5"/>
        <v>370</v>
      </c>
      <c r="AQ114" s="123"/>
      <c r="AR114" s="70">
        <f t="shared" si="7"/>
        <v>0</v>
      </c>
    </row>
    <row r="115" spans="1:44" ht="12.75">
      <c r="A115" s="8">
        <f t="shared" si="6"/>
        <v>112</v>
      </c>
      <c r="B115" s="7" t="s">
        <v>131</v>
      </c>
      <c r="C115" s="1" t="s">
        <v>53</v>
      </c>
      <c r="D115" s="164"/>
      <c r="E115" s="165"/>
      <c r="F115" s="132"/>
      <c r="G115" s="133"/>
      <c r="H115" s="132"/>
      <c r="I115" s="141"/>
      <c r="J115" s="185"/>
      <c r="K115" s="163"/>
      <c r="L115" s="132">
        <v>200</v>
      </c>
      <c r="M115" s="133"/>
      <c r="N115" s="185"/>
      <c r="O115" s="163"/>
      <c r="P115" s="152"/>
      <c r="Q115" s="153"/>
      <c r="R115" s="132"/>
      <c r="S115" s="133"/>
      <c r="T115" s="154"/>
      <c r="U115" s="155"/>
      <c r="V115" s="152">
        <v>50</v>
      </c>
      <c r="W115" s="153"/>
      <c r="X115" s="152"/>
      <c r="Y115" s="153"/>
      <c r="Z115" s="144"/>
      <c r="AA115" s="145"/>
      <c r="AB115" s="164">
        <v>100</v>
      </c>
      <c r="AC115" s="165"/>
      <c r="AD115" s="132"/>
      <c r="AE115" s="133"/>
      <c r="AF115" s="132"/>
      <c r="AG115" s="133"/>
      <c r="AH115" s="164"/>
      <c r="AI115" s="165"/>
      <c r="AJ115" s="132">
        <v>10</v>
      </c>
      <c r="AK115" s="133"/>
      <c r="AL115" s="132">
        <v>50</v>
      </c>
      <c r="AM115" s="133"/>
      <c r="AN115" s="132"/>
      <c r="AO115" s="141"/>
      <c r="AP115" s="129">
        <f t="shared" si="5"/>
        <v>410</v>
      </c>
      <c r="AQ115" s="123"/>
      <c r="AR115" s="70">
        <f t="shared" si="7"/>
        <v>0</v>
      </c>
    </row>
    <row r="116" spans="1:44" ht="12.75">
      <c r="A116" s="8">
        <f t="shared" si="6"/>
        <v>113</v>
      </c>
      <c r="B116" s="7" t="s">
        <v>132</v>
      </c>
      <c r="C116" s="1" t="s">
        <v>53</v>
      </c>
      <c r="D116" s="164"/>
      <c r="E116" s="165"/>
      <c r="F116" s="132"/>
      <c r="G116" s="133"/>
      <c r="H116" s="132"/>
      <c r="I116" s="141"/>
      <c r="J116" s="185"/>
      <c r="K116" s="163"/>
      <c r="L116" s="132"/>
      <c r="M116" s="133"/>
      <c r="N116" s="185"/>
      <c r="O116" s="163"/>
      <c r="P116" s="152"/>
      <c r="Q116" s="153"/>
      <c r="R116" s="132"/>
      <c r="S116" s="133"/>
      <c r="T116" s="154"/>
      <c r="U116" s="155"/>
      <c r="V116" s="152">
        <v>0</v>
      </c>
      <c r="W116" s="153"/>
      <c r="X116" s="152"/>
      <c r="Y116" s="153"/>
      <c r="Z116" s="144"/>
      <c r="AA116" s="145"/>
      <c r="AB116" s="164"/>
      <c r="AC116" s="165"/>
      <c r="AD116" s="132"/>
      <c r="AE116" s="133"/>
      <c r="AF116" s="132"/>
      <c r="AG116" s="133"/>
      <c r="AH116" s="164"/>
      <c r="AI116" s="165"/>
      <c r="AJ116" s="132">
        <v>2</v>
      </c>
      <c r="AK116" s="133"/>
      <c r="AL116" s="132"/>
      <c r="AM116" s="133"/>
      <c r="AN116" s="132"/>
      <c r="AO116" s="141"/>
      <c r="AP116" s="129">
        <f t="shared" si="5"/>
        <v>2</v>
      </c>
      <c r="AQ116" s="123"/>
      <c r="AR116" s="70">
        <f t="shared" si="7"/>
        <v>0</v>
      </c>
    </row>
    <row r="117" spans="1:44" ht="12.75">
      <c r="A117" s="8">
        <f t="shared" si="6"/>
        <v>114</v>
      </c>
      <c r="B117" s="7" t="s">
        <v>134</v>
      </c>
      <c r="C117" s="1" t="s">
        <v>53</v>
      </c>
      <c r="D117" s="164"/>
      <c r="E117" s="165"/>
      <c r="F117" s="132"/>
      <c r="G117" s="133"/>
      <c r="H117" s="132"/>
      <c r="I117" s="141"/>
      <c r="J117" s="185"/>
      <c r="K117" s="163"/>
      <c r="L117" s="132"/>
      <c r="M117" s="133"/>
      <c r="N117" s="185"/>
      <c r="O117" s="163"/>
      <c r="P117" s="152"/>
      <c r="Q117" s="153"/>
      <c r="R117" s="132"/>
      <c r="S117" s="133"/>
      <c r="T117" s="154"/>
      <c r="U117" s="155"/>
      <c r="V117" s="152">
        <v>1</v>
      </c>
      <c r="W117" s="153"/>
      <c r="X117" s="152"/>
      <c r="Y117" s="153"/>
      <c r="Z117" s="144"/>
      <c r="AA117" s="145"/>
      <c r="AB117" s="164"/>
      <c r="AC117" s="165"/>
      <c r="AD117" s="132"/>
      <c r="AE117" s="133"/>
      <c r="AF117" s="132"/>
      <c r="AG117" s="133"/>
      <c r="AH117" s="164"/>
      <c r="AI117" s="165"/>
      <c r="AJ117" s="132"/>
      <c r="AK117" s="133"/>
      <c r="AL117" s="132">
        <v>1</v>
      </c>
      <c r="AM117" s="133"/>
      <c r="AN117" s="132"/>
      <c r="AO117" s="141"/>
      <c r="AP117" s="129">
        <f t="shared" si="5"/>
        <v>2</v>
      </c>
      <c r="AQ117" s="123"/>
      <c r="AR117" s="70">
        <f t="shared" si="7"/>
        <v>0</v>
      </c>
    </row>
    <row r="118" spans="1:44" ht="12.75">
      <c r="A118" s="8">
        <f t="shared" si="6"/>
        <v>115</v>
      </c>
      <c r="B118" s="7" t="s">
        <v>169</v>
      </c>
      <c r="C118" s="1" t="s">
        <v>53</v>
      </c>
      <c r="D118" s="164"/>
      <c r="E118" s="165"/>
      <c r="F118" s="132"/>
      <c r="G118" s="133"/>
      <c r="H118" s="132"/>
      <c r="I118" s="141"/>
      <c r="J118" s="185"/>
      <c r="K118" s="163"/>
      <c r="L118" s="132"/>
      <c r="M118" s="133"/>
      <c r="N118" s="185"/>
      <c r="O118" s="163"/>
      <c r="P118" s="152"/>
      <c r="Q118" s="153"/>
      <c r="R118" s="132">
        <v>200</v>
      </c>
      <c r="S118" s="133"/>
      <c r="T118" s="154"/>
      <c r="U118" s="155"/>
      <c r="V118" s="152">
        <v>0</v>
      </c>
      <c r="W118" s="153"/>
      <c r="X118" s="152"/>
      <c r="Y118" s="153"/>
      <c r="Z118" s="144"/>
      <c r="AA118" s="145"/>
      <c r="AB118" s="164"/>
      <c r="AC118" s="165"/>
      <c r="AD118" s="132"/>
      <c r="AE118" s="133"/>
      <c r="AF118" s="132"/>
      <c r="AG118" s="133"/>
      <c r="AH118" s="164"/>
      <c r="AI118" s="165"/>
      <c r="AJ118" s="132"/>
      <c r="AK118" s="133"/>
      <c r="AL118" s="132"/>
      <c r="AM118" s="133"/>
      <c r="AN118" s="132"/>
      <c r="AO118" s="141"/>
      <c r="AP118" s="129">
        <f t="shared" si="5"/>
        <v>200</v>
      </c>
      <c r="AQ118" s="123"/>
      <c r="AR118" s="70">
        <f t="shared" si="7"/>
        <v>0</v>
      </c>
    </row>
    <row r="119" spans="1:44" ht="12.75">
      <c r="A119" s="8">
        <f t="shared" si="6"/>
        <v>116</v>
      </c>
      <c r="B119" s="66" t="s">
        <v>139</v>
      </c>
      <c r="C119" s="13" t="s">
        <v>53</v>
      </c>
      <c r="D119" s="164"/>
      <c r="E119" s="165"/>
      <c r="F119" s="132"/>
      <c r="G119" s="133"/>
      <c r="H119" s="132"/>
      <c r="I119" s="141"/>
      <c r="J119" s="185"/>
      <c r="K119" s="163"/>
      <c r="L119" s="132"/>
      <c r="M119" s="133"/>
      <c r="N119" s="185"/>
      <c r="O119" s="163"/>
      <c r="P119" s="152"/>
      <c r="Q119" s="153"/>
      <c r="R119" s="132"/>
      <c r="S119" s="133"/>
      <c r="T119" s="154"/>
      <c r="U119" s="155"/>
      <c r="V119" s="152">
        <v>0</v>
      </c>
      <c r="W119" s="153"/>
      <c r="X119" s="152"/>
      <c r="Y119" s="153"/>
      <c r="Z119" s="144"/>
      <c r="AA119" s="145"/>
      <c r="AB119" s="164"/>
      <c r="AC119" s="165"/>
      <c r="AD119" s="132"/>
      <c r="AE119" s="133"/>
      <c r="AF119" s="132"/>
      <c r="AG119" s="133"/>
      <c r="AH119" s="164"/>
      <c r="AI119" s="165"/>
      <c r="AJ119" s="132"/>
      <c r="AK119" s="133"/>
      <c r="AL119" s="132"/>
      <c r="AM119" s="133"/>
      <c r="AN119" s="132"/>
      <c r="AO119" s="141"/>
      <c r="AP119" s="129">
        <f t="shared" si="5"/>
        <v>0</v>
      </c>
      <c r="AQ119" s="123"/>
      <c r="AR119" s="70">
        <f t="shared" si="7"/>
        <v>0</v>
      </c>
    </row>
    <row r="120" spans="1:44" ht="12.75">
      <c r="A120" s="8">
        <f t="shared" si="6"/>
        <v>117</v>
      </c>
      <c r="B120" s="5" t="s">
        <v>142</v>
      </c>
      <c r="C120" s="15" t="s">
        <v>53</v>
      </c>
      <c r="D120" s="164"/>
      <c r="E120" s="165"/>
      <c r="F120" s="132"/>
      <c r="G120" s="133"/>
      <c r="H120" s="132"/>
      <c r="I120" s="141"/>
      <c r="J120" s="185"/>
      <c r="K120" s="163"/>
      <c r="L120" s="132"/>
      <c r="M120" s="133"/>
      <c r="N120" s="185"/>
      <c r="O120" s="163"/>
      <c r="P120" s="152"/>
      <c r="Q120" s="153"/>
      <c r="R120" s="132"/>
      <c r="S120" s="133"/>
      <c r="T120" s="154"/>
      <c r="U120" s="155"/>
      <c r="V120" s="152">
        <v>0</v>
      </c>
      <c r="W120" s="153"/>
      <c r="X120" s="152"/>
      <c r="Y120" s="153"/>
      <c r="Z120" s="144"/>
      <c r="AA120" s="145"/>
      <c r="AB120" s="164">
        <v>10</v>
      </c>
      <c r="AC120" s="165"/>
      <c r="AD120" s="132"/>
      <c r="AE120" s="133"/>
      <c r="AF120" s="132"/>
      <c r="AG120" s="133"/>
      <c r="AH120" s="164"/>
      <c r="AI120" s="165"/>
      <c r="AJ120" s="132">
        <v>1</v>
      </c>
      <c r="AK120" s="133"/>
      <c r="AL120" s="132">
        <v>2</v>
      </c>
      <c r="AM120" s="133"/>
      <c r="AN120" s="132"/>
      <c r="AO120" s="141"/>
      <c r="AP120" s="129">
        <f t="shared" si="5"/>
        <v>13</v>
      </c>
      <c r="AQ120" s="123"/>
      <c r="AR120" s="70">
        <f t="shared" si="7"/>
        <v>0</v>
      </c>
    </row>
    <row r="121" spans="1:44" s="16" customFormat="1" ht="12.75">
      <c r="A121" s="8">
        <f t="shared" si="6"/>
        <v>118</v>
      </c>
      <c r="B121" s="6" t="s">
        <v>163</v>
      </c>
      <c r="C121" s="15" t="s">
        <v>53</v>
      </c>
      <c r="D121" s="164"/>
      <c r="E121" s="165"/>
      <c r="F121" s="132"/>
      <c r="G121" s="133"/>
      <c r="H121" s="132"/>
      <c r="I121" s="141"/>
      <c r="J121" s="185"/>
      <c r="K121" s="163"/>
      <c r="L121" s="132"/>
      <c r="M121" s="133"/>
      <c r="N121" s="185"/>
      <c r="O121" s="163"/>
      <c r="P121" s="152"/>
      <c r="Q121" s="153"/>
      <c r="R121" s="132"/>
      <c r="S121" s="133"/>
      <c r="T121" s="154"/>
      <c r="U121" s="155"/>
      <c r="V121" s="152">
        <v>0</v>
      </c>
      <c r="W121" s="153"/>
      <c r="X121" s="152"/>
      <c r="Y121" s="153"/>
      <c r="Z121" s="144">
        <v>1</v>
      </c>
      <c r="AA121" s="145"/>
      <c r="AB121" s="164"/>
      <c r="AC121" s="165"/>
      <c r="AD121" s="132"/>
      <c r="AE121" s="133"/>
      <c r="AF121" s="132"/>
      <c r="AG121" s="133"/>
      <c r="AH121" s="164">
        <v>1</v>
      </c>
      <c r="AI121" s="165"/>
      <c r="AJ121" s="132"/>
      <c r="AK121" s="133"/>
      <c r="AL121" s="132"/>
      <c r="AM121" s="133"/>
      <c r="AN121" s="132"/>
      <c r="AO121" s="141"/>
      <c r="AP121" s="129">
        <f t="shared" si="5"/>
        <v>2</v>
      </c>
      <c r="AQ121" s="123"/>
      <c r="AR121" s="70">
        <f t="shared" si="7"/>
        <v>0</v>
      </c>
    </row>
    <row r="122" spans="1:44" s="16" customFormat="1" ht="12.75">
      <c r="A122" s="8">
        <f t="shared" si="6"/>
        <v>119</v>
      </c>
      <c r="B122" s="68" t="s">
        <v>151</v>
      </c>
      <c r="C122" s="69" t="s">
        <v>53</v>
      </c>
      <c r="D122" s="164"/>
      <c r="E122" s="165"/>
      <c r="F122" s="132">
        <v>2</v>
      </c>
      <c r="G122" s="133"/>
      <c r="H122" s="132"/>
      <c r="I122" s="141"/>
      <c r="J122" s="185"/>
      <c r="K122" s="163"/>
      <c r="L122" s="132"/>
      <c r="M122" s="133"/>
      <c r="N122" s="185"/>
      <c r="O122" s="163"/>
      <c r="P122" s="152"/>
      <c r="Q122" s="153"/>
      <c r="R122" s="132">
        <v>2</v>
      </c>
      <c r="S122" s="133"/>
      <c r="T122" s="154"/>
      <c r="U122" s="155"/>
      <c r="V122" s="152">
        <v>4</v>
      </c>
      <c r="W122" s="153"/>
      <c r="X122" s="152">
        <v>1</v>
      </c>
      <c r="Y122" s="153"/>
      <c r="Z122" s="144"/>
      <c r="AA122" s="145"/>
      <c r="AB122" s="164">
        <v>3</v>
      </c>
      <c r="AC122" s="165"/>
      <c r="AD122" s="132">
        <v>1</v>
      </c>
      <c r="AE122" s="133"/>
      <c r="AF122" s="132"/>
      <c r="AG122" s="133"/>
      <c r="AH122" s="164"/>
      <c r="AI122" s="165"/>
      <c r="AJ122" s="132"/>
      <c r="AK122" s="133"/>
      <c r="AL122" s="132">
        <v>2</v>
      </c>
      <c r="AM122" s="133"/>
      <c r="AN122" s="132"/>
      <c r="AO122" s="141"/>
      <c r="AP122" s="129">
        <f t="shared" si="5"/>
        <v>15</v>
      </c>
      <c r="AQ122" s="123"/>
      <c r="AR122" s="70">
        <f t="shared" si="7"/>
        <v>0</v>
      </c>
    </row>
    <row r="123" spans="1:44" s="16" customFormat="1" ht="12.75">
      <c r="A123" s="8">
        <f t="shared" si="6"/>
        <v>120</v>
      </c>
      <c r="B123" s="7" t="s">
        <v>154</v>
      </c>
      <c r="C123" s="15" t="s">
        <v>53</v>
      </c>
      <c r="D123" s="164"/>
      <c r="E123" s="165"/>
      <c r="F123" s="132"/>
      <c r="G123" s="133"/>
      <c r="H123" s="132"/>
      <c r="I123" s="141"/>
      <c r="J123" s="185"/>
      <c r="K123" s="163"/>
      <c r="L123" s="132"/>
      <c r="M123" s="133"/>
      <c r="N123" s="185"/>
      <c r="O123" s="163"/>
      <c r="P123" s="152"/>
      <c r="Q123" s="153"/>
      <c r="R123" s="132"/>
      <c r="S123" s="133"/>
      <c r="T123" s="154"/>
      <c r="U123" s="155"/>
      <c r="V123" s="152">
        <v>0</v>
      </c>
      <c r="W123" s="153"/>
      <c r="X123" s="152">
        <v>20</v>
      </c>
      <c r="Y123" s="153"/>
      <c r="Z123" s="144"/>
      <c r="AA123" s="145"/>
      <c r="AB123" s="164"/>
      <c r="AC123" s="165"/>
      <c r="AD123" s="132"/>
      <c r="AE123" s="133"/>
      <c r="AF123" s="132"/>
      <c r="AG123" s="133"/>
      <c r="AH123" s="164"/>
      <c r="AI123" s="165"/>
      <c r="AJ123" s="132"/>
      <c r="AK123" s="133"/>
      <c r="AL123" s="132"/>
      <c r="AM123" s="133"/>
      <c r="AN123" s="132"/>
      <c r="AO123" s="141"/>
      <c r="AP123" s="129">
        <f t="shared" si="5"/>
        <v>20</v>
      </c>
      <c r="AQ123" s="123"/>
      <c r="AR123" s="70">
        <f t="shared" si="7"/>
        <v>0</v>
      </c>
    </row>
    <row r="124" spans="1:44" s="16" customFormat="1" ht="12.75">
      <c r="A124" s="8">
        <f t="shared" si="6"/>
        <v>121</v>
      </c>
      <c r="B124" s="7" t="s">
        <v>170</v>
      </c>
      <c r="C124" s="15" t="s">
        <v>53</v>
      </c>
      <c r="D124" s="164"/>
      <c r="E124" s="165"/>
      <c r="F124" s="132"/>
      <c r="G124" s="133"/>
      <c r="H124" s="132"/>
      <c r="I124" s="141"/>
      <c r="J124" s="185"/>
      <c r="K124" s="163"/>
      <c r="L124" s="132"/>
      <c r="M124" s="133"/>
      <c r="N124" s="185"/>
      <c r="O124" s="163"/>
      <c r="P124" s="152"/>
      <c r="Q124" s="153"/>
      <c r="R124" s="132"/>
      <c r="S124" s="133"/>
      <c r="T124" s="154"/>
      <c r="U124" s="155"/>
      <c r="V124" s="152">
        <v>0</v>
      </c>
      <c r="W124" s="153"/>
      <c r="X124" s="152">
        <v>2</v>
      </c>
      <c r="Y124" s="153"/>
      <c r="Z124" s="144"/>
      <c r="AA124" s="145"/>
      <c r="AB124" s="164"/>
      <c r="AC124" s="165"/>
      <c r="AD124" s="132">
        <v>1</v>
      </c>
      <c r="AE124" s="133"/>
      <c r="AF124" s="132"/>
      <c r="AG124" s="133"/>
      <c r="AH124" s="164"/>
      <c r="AI124" s="165"/>
      <c r="AJ124" s="132"/>
      <c r="AK124" s="133"/>
      <c r="AL124" s="132"/>
      <c r="AM124" s="133"/>
      <c r="AN124" s="132"/>
      <c r="AO124" s="141"/>
      <c r="AP124" s="129">
        <f t="shared" si="5"/>
        <v>3</v>
      </c>
      <c r="AQ124" s="123"/>
      <c r="AR124" s="70">
        <f t="shared" si="7"/>
        <v>0</v>
      </c>
    </row>
    <row r="125" spans="1:44" s="16" customFormat="1" ht="12.75">
      <c r="A125" s="8">
        <f t="shared" si="6"/>
        <v>122</v>
      </c>
      <c r="B125" s="7" t="s">
        <v>180</v>
      </c>
      <c r="C125" s="70" t="s">
        <v>54</v>
      </c>
      <c r="D125" s="164"/>
      <c r="E125" s="165"/>
      <c r="F125" s="132"/>
      <c r="G125" s="133"/>
      <c r="H125" s="132"/>
      <c r="I125" s="141"/>
      <c r="J125" s="185"/>
      <c r="K125" s="163"/>
      <c r="L125" s="132">
        <v>1</v>
      </c>
      <c r="M125" s="133"/>
      <c r="N125" s="185"/>
      <c r="O125" s="163"/>
      <c r="P125" s="152"/>
      <c r="Q125" s="153"/>
      <c r="R125" s="132"/>
      <c r="S125" s="133"/>
      <c r="T125" s="154"/>
      <c r="U125" s="155"/>
      <c r="V125" s="152">
        <v>0</v>
      </c>
      <c r="W125" s="153"/>
      <c r="X125" s="152"/>
      <c r="Y125" s="153"/>
      <c r="Z125" s="144"/>
      <c r="AA125" s="145"/>
      <c r="AB125" s="164"/>
      <c r="AC125" s="165"/>
      <c r="AD125" s="132"/>
      <c r="AE125" s="133"/>
      <c r="AF125" s="132"/>
      <c r="AG125" s="133"/>
      <c r="AH125" s="164"/>
      <c r="AI125" s="165"/>
      <c r="AJ125" s="132"/>
      <c r="AK125" s="133"/>
      <c r="AL125" s="132"/>
      <c r="AM125" s="133"/>
      <c r="AN125" s="132"/>
      <c r="AO125" s="141"/>
      <c r="AP125" s="129">
        <f t="shared" si="5"/>
        <v>1</v>
      </c>
      <c r="AQ125" s="123"/>
      <c r="AR125" s="70">
        <f t="shared" si="7"/>
        <v>0</v>
      </c>
    </row>
    <row r="126" spans="1:44" s="16" customFormat="1" ht="12.75">
      <c r="A126" s="8">
        <f t="shared" si="6"/>
        <v>123</v>
      </c>
      <c r="B126" s="71" t="s">
        <v>182</v>
      </c>
      <c r="C126" s="73" t="s">
        <v>53</v>
      </c>
      <c r="D126" s="164"/>
      <c r="E126" s="165"/>
      <c r="F126" s="132">
        <v>2</v>
      </c>
      <c r="G126" s="133"/>
      <c r="H126" s="132"/>
      <c r="I126" s="141"/>
      <c r="J126" s="185" t="s">
        <v>255</v>
      </c>
      <c r="K126" s="163"/>
      <c r="L126" s="132"/>
      <c r="M126" s="133"/>
      <c r="N126" s="185"/>
      <c r="O126" s="163"/>
      <c r="P126" s="152"/>
      <c r="Q126" s="153"/>
      <c r="R126" s="132"/>
      <c r="S126" s="133"/>
      <c r="T126" s="154"/>
      <c r="U126" s="155"/>
      <c r="V126" s="152">
        <v>0</v>
      </c>
      <c r="W126" s="153"/>
      <c r="X126" s="152"/>
      <c r="Y126" s="153"/>
      <c r="Z126" s="144"/>
      <c r="AA126" s="145"/>
      <c r="AB126" s="164"/>
      <c r="AC126" s="165"/>
      <c r="AD126" s="132"/>
      <c r="AE126" s="133"/>
      <c r="AF126" s="132"/>
      <c r="AG126" s="133"/>
      <c r="AH126" s="164"/>
      <c r="AI126" s="165"/>
      <c r="AJ126" s="132"/>
      <c r="AK126" s="133"/>
      <c r="AL126" s="132"/>
      <c r="AM126" s="133"/>
      <c r="AN126" s="132"/>
      <c r="AO126" s="141"/>
      <c r="AP126" s="129">
        <f t="shared" si="5"/>
        <v>2</v>
      </c>
      <c r="AQ126" s="123"/>
      <c r="AR126" s="70">
        <f t="shared" si="7"/>
        <v>0</v>
      </c>
    </row>
    <row r="127" spans="1:44" s="16" customFormat="1" ht="12.75">
      <c r="A127" s="8">
        <f t="shared" si="6"/>
        <v>124</v>
      </c>
      <c r="B127" s="71" t="s">
        <v>183</v>
      </c>
      <c r="C127" s="73" t="s">
        <v>54</v>
      </c>
      <c r="D127" s="164"/>
      <c r="E127" s="165"/>
      <c r="F127" s="132"/>
      <c r="G127" s="133"/>
      <c r="H127" s="132"/>
      <c r="I127" s="141"/>
      <c r="J127" s="185"/>
      <c r="K127" s="163"/>
      <c r="L127" s="132"/>
      <c r="M127" s="133"/>
      <c r="N127" s="185"/>
      <c r="O127" s="163"/>
      <c r="P127" s="152"/>
      <c r="Q127" s="153"/>
      <c r="R127" s="132"/>
      <c r="S127" s="133"/>
      <c r="T127" s="154"/>
      <c r="U127" s="155"/>
      <c r="V127" s="152">
        <v>0</v>
      </c>
      <c r="W127" s="153"/>
      <c r="X127" s="152"/>
      <c r="Y127" s="153"/>
      <c r="Z127" s="144">
        <v>20</v>
      </c>
      <c r="AA127" s="145"/>
      <c r="AB127" s="164"/>
      <c r="AC127" s="165"/>
      <c r="AD127" s="132">
        <v>1</v>
      </c>
      <c r="AE127" s="133"/>
      <c r="AF127" s="132"/>
      <c r="AG127" s="133"/>
      <c r="AH127" s="164"/>
      <c r="AI127" s="165"/>
      <c r="AJ127" s="132"/>
      <c r="AK127" s="133"/>
      <c r="AL127" s="132"/>
      <c r="AM127" s="133"/>
      <c r="AN127" s="132"/>
      <c r="AO127" s="141"/>
      <c r="AP127" s="129">
        <f t="shared" si="5"/>
        <v>21</v>
      </c>
      <c r="AQ127" s="123"/>
      <c r="AR127" s="70">
        <f t="shared" si="7"/>
        <v>0</v>
      </c>
    </row>
    <row r="128" spans="1:44" s="16" customFormat="1" ht="12.75">
      <c r="A128" s="8">
        <f t="shared" si="6"/>
        <v>125</v>
      </c>
      <c r="B128" s="71" t="s">
        <v>241</v>
      </c>
      <c r="C128" s="73" t="s">
        <v>53</v>
      </c>
      <c r="D128" s="164"/>
      <c r="E128" s="165"/>
      <c r="F128" s="132">
        <v>2</v>
      </c>
      <c r="G128" s="133"/>
      <c r="H128" s="132"/>
      <c r="I128" s="141"/>
      <c r="J128" s="185"/>
      <c r="K128" s="163"/>
      <c r="L128" s="132">
        <v>7</v>
      </c>
      <c r="M128" s="133"/>
      <c r="N128" s="185"/>
      <c r="O128" s="163"/>
      <c r="P128" s="152"/>
      <c r="Q128" s="153"/>
      <c r="R128" s="132"/>
      <c r="S128" s="133"/>
      <c r="T128" s="154"/>
      <c r="U128" s="155"/>
      <c r="V128" s="152">
        <v>0</v>
      </c>
      <c r="W128" s="153"/>
      <c r="X128" s="152"/>
      <c r="Y128" s="153"/>
      <c r="Z128" s="144"/>
      <c r="AA128" s="145"/>
      <c r="AB128" s="164"/>
      <c r="AC128" s="165"/>
      <c r="AD128" s="132"/>
      <c r="AE128" s="133"/>
      <c r="AF128" s="132"/>
      <c r="AG128" s="133"/>
      <c r="AH128" s="164"/>
      <c r="AI128" s="165"/>
      <c r="AJ128" s="132"/>
      <c r="AK128" s="133"/>
      <c r="AL128" s="132"/>
      <c r="AM128" s="133"/>
      <c r="AN128" s="132"/>
      <c r="AO128" s="141"/>
      <c r="AP128" s="129">
        <f t="shared" si="5"/>
        <v>9</v>
      </c>
      <c r="AQ128" s="123"/>
      <c r="AR128" s="70">
        <f t="shared" si="7"/>
        <v>0</v>
      </c>
    </row>
    <row r="129" spans="1:44" s="16" customFormat="1" ht="12.75">
      <c r="A129" s="8">
        <f t="shared" si="6"/>
        <v>126</v>
      </c>
      <c r="B129" s="71" t="s">
        <v>186</v>
      </c>
      <c r="C129" s="73" t="s">
        <v>54</v>
      </c>
      <c r="D129" s="164"/>
      <c r="E129" s="165"/>
      <c r="F129" s="132"/>
      <c r="G129" s="133"/>
      <c r="H129" s="132"/>
      <c r="I129" s="141"/>
      <c r="J129" s="185"/>
      <c r="K129" s="163"/>
      <c r="L129" s="132"/>
      <c r="M129" s="133"/>
      <c r="N129" s="185"/>
      <c r="O129" s="163"/>
      <c r="P129" s="152"/>
      <c r="Q129" s="153"/>
      <c r="R129" s="132"/>
      <c r="S129" s="133"/>
      <c r="T129" s="154"/>
      <c r="U129" s="155"/>
      <c r="V129" s="152">
        <v>0</v>
      </c>
      <c r="W129" s="153"/>
      <c r="X129" s="152">
        <v>1</v>
      </c>
      <c r="Y129" s="153"/>
      <c r="Z129" s="144"/>
      <c r="AA129" s="145"/>
      <c r="AB129" s="164"/>
      <c r="AC129" s="165"/>
      <c r="AD129" s="132"/>
      <c r="AE129" s="133"/>
      <c r="AF129" s="132">
        <v>2</v>
      </c>
      <c r="AG129" s="133"/>
      <c r="AH129" s="164"/>
      <c r="AI129" s="165"/>
      <c r="AJ129" s="132"/>
      <c r="AK129" s="133"/>
      <c r="AL129" s="132"/>
      <c r="AM129" s="133"/>
      <c r="AN129" s="132"/>
      <c r="AO129" s="141"/>
      <c r="AP129" s="129">
        <f t="shared" si="5"/>
        <v>3</v>
      </c>
      <c r="AQ129" s="123"/>
      <c r="AR129" s="70">
        <f t="shared" si="7"/>
        <v>0</v>
      </c>
    </row>
    <row r="130" spans="1:44" s="16" customFormat="1" ht="12.75">
      <c r="A130" s="8">
        <f t="shared" si="6"/>
        <v>127</v>
      </c>
      <c r="B130" s="71" t="s">
        <v>187</v>
      </c>
      <c r="C130" s="73" t="s">
        <v>54</v>
      </c>
      <c r="D130" s="164"/>
      <c r="E130" s="165"/>
      <c r="F130" s="132"/>
      <c r="G130" s="133"/>
      <c r="H130" s="132"/>
      <c r="I130" s="141"/>
      <c r="J130" s="185"/>
      <c r="K130" s="163"/>
      <c r="L130" s="132">
        <v>2</v>
      </c>
      <c r="M130" s="133"/>
      <c r="N130" s="185"/>
      <c r="O130" s="163"/>
      <c r="P130" s="152"/>
      <c r="Q130" s="153"/>
      <c r="R130" s="132"/>
      <c r="S130" s="133"/>
      <c r="T130" s="154">
        <v>1</v>
      </c>
      <c r="U130" s="155"/>
      <c r="V130" s="152">
        <v>0</v>
      </c>
      <c r="W130" s="153"/>
      <c r="X130" s="152"/>
      <c r="Y130" s="153"/>
      <c r="Z130" s="144"/>
      <c r="AA130" s="145"/>
      <c r="AB130" s="164"/>
      <c r="AC130" s="165"/>
      <c r="AD130" s="132"/>
      <c r="AE130" s="133"/>
      <c r="AF130" s="132"/>
      <c r="AG130" s="133"/>
      <c r="AH130" s="164"/>
      <c r="AI130" s="165"/>
      <c r="AJ130" s="132"/>
      <c r="AK130" s="133"/>
      <c r="AL130" s="132"/>
      <c r="AM130" s="133"/>
      <c r="AN130" s="132"/>
      <c r="AO130" s="141"/>
      <c r="AP130" s="129">
        <f t="shared" si="5"/>
        <v>3</v>
      </c>
      <c r="AQ130" s="123"/>
      <c r="AR130" s="70">
        <f t="shared" si="7"/>
        <v>0</v>
      </c>
    </row>
    <row r="131" spans="1:44" s="16" customFormat="1" ht="12.75">
      <c r="A131" s="8">
        <f t="shared" si="6"/>
        <v>128</v>
      </c>
      <c r="B131" s="72" t="s">
        <v>188</v>
      </c>
      <c r="C131" s="73" t="s">
        <v>53</v>
      </c>
      <c r="D131" s="164"/>
      <c r="E131" s="165"/>
      <c r="F131" s="132"/>
      <c r="G131" s="133"/>
      <c r="H131" s="132"/>
      <c r="I131" s="141"/>
      <c r="J131" s="185"/>
      <c r="K131" s="163"/>
      <c r="L131" s="132"/>
      <c r="M131" s="133"/>
      <c r="N131" s="185"/>
      <c r="O131" s="163"/>
      <c r="P131" s="152"/>
      <c r="Q131" s="153"/>
      <c r="R131" s="132"/>
      <c r="S131" s="133"/>
      <c r="T131" s="154"/>
      <c r="U131" s="155"/>
      <c r="V131" s="152">
        <v>0</v>
      </c>
      <c r="W131" s="153"/>
      <c r="X131" s="152"/>
      <c r="Y131" s="153"/>
      <c r="Z131" s="144"/>
      <c r="AA131" s="145"/>
      <c r="AB131" s="164"/>
      <c r="AC131" s="165"/>
      <c r="AD131" s="132">
        <v>10</v>
      </c>
      <c r="AE131" s="133"/>
      <c r="AF131" s="132"/>
      <c r="AG131" s="133"/>
      <c r="AH131" s="164"/>
      <c r="AI131" s="165"/>
      <c r="AJ131" s="132"/>
      <c r="AK131" s="133"/>
      <c r="AL131" s="132"/>
      <c r="AM131" s="133"/>
      <c r="AN131" s="132"/>
      <c r="AO131" s="141"/>
      <c r="AP131" s="129">
        <f t="shared" si="5"/>
        <v>10</v>
      </c>
      <c r="AQ131" s="123"/>
      <c r="AR131" s="70">
        <f aca="true" t="shared" si="8" ref="AR131:AR149">ROUND(AP131*AQ131,2)</f>
        <v>0</v>
      </c>
    </row>
    <row r="132" spans="1:44" s="16" customFormat="1" ht="12.75">
      <c r="A132" s="8">
        <f t="shared" si="6"/>
        <v>129</v>
      </c>
      <c r="B132" s="7" t="s">
        <v>190</v>
      </c>
      <c r="C132" s="73" t="s">
        <v>53</v>
      </c>
      <c r="D132" s="164"/>
      <c r="E132" s="165"/>
      <c r="F132" s="132">
        <v>2</v>
      </c>
      <c r="G132" s="133"/>
      <c r="H132" s="132"/>
      <c r="I132" s="141"/>
      <c r="J132" s="185"/>
      <c r="K132" s="163"/>
      <c r="L132" s="132"/>
      <c r="M132" s="133"/>
      <c r="N132" s="185"/>
      <c r="O132" s="163"/>
      <c r="P132" s="152"/>
      <c r="Q132" s="153"/>
      <c r="R132" s="132"/>
      <c r="S132" s="133"/>
      <c r="T132" s="154">
        <v>8</v>
      </c>
      <c r="U132" s="155"/>
      <c r="V132" s="152">
        <v>0</v>
      </c>
      <c r="W132" s="153"/>
      <c r="X132" s="152">
        <v>5</v>
      </c>
      <c r="Y132" s="153"/>
      <c r="Z132" s="144"/>
      <c r="AA132" s="145"/>
      <c r="AB132" s="164"/>
      <c r="AC132" s="165"/>
      <c r="AD132" s="132"/>
      <c r="AE132" s="133"/>
      <c r="AF132" s="132">
        <v>4</v>
      </c>
      <c r="AG132" s="133"/>
      <c r="AH132" s="164"/>
      <c r="AI132" s="165"/>
      <c r="AJ132" s="132"/>
      <c r="AK132" s="133"/>
      <c r="AL132" s="132"/>
      <c r="AM132" s="133"/>
      <c r="AN132" s="132"/>
      <c r="AO132" s="141"/>
      <c r="AP132" s="129">
        <f aca="true" t="shared" si="9" ref="AP132:AP149">SUM(D132:AO132)</f>
        <v>19</v>
      </c>
      <c r="AQ132" s="123"/>
      <c r="AR132" s="70">
        <f t="shared" si="8"/>
        <v>0</v>
      </c>
    </row>
    <row r="133" spans="1:44" s="16" customFormat="1" ht="12.75">
      <c r="A133" s="8">
        <f t="shared" si="6"/>
        <v>130</v>
      </c>
      <c r="B133" s="72" t="s">
        <v>193</v>
      </c>
      <c r="C133" s="73" t="s">
        <v>53</v>
      </c>
      <c r="D133" s="164"/>
      <c r="E133" s="165"/>
      <c r="F133" s="132"/>
      <c r="G133" s="133"/>
      <c r="H133" s="132"/>
      <c r="I133" s="141"/>
      <c r="J133" s="185"/>
      <c r="K133" s="163"/>
      <c r="L133" s="132"/>
      <c r="M133" s="133"/>
      <c r="N133" s="185"/>
      <c r="O133" s="163"/>
      <c r="P133" s="152"/>
      <c r="Q133" s="153"/>
      <c r="R133" s="132"/>
      <c r="S133" s="133"/>
      <c r="T133" s="154"/>
      <c r="U133" s="155"/>
      <c r="V133" s="152">
        <v>0</v>
      </c>
      <c r="W133" s="153"/>
      <c r="X133" s="152">
        <v>10</v>
      </c>
      <c r="Y133" s="153"/>
      <c r="Z133" s="144"/>
      <c r="AA133" s="145"/>
      <c r="AB133" s="164"/>
      <c r="AC133" s="165"/>
      <c r="AD133" s="132"/>
      <c r="AE133" s="133"/>
      <c r="AF133" s="132"/>
      <c r="AG133" s="133"/>
      <c r="AH133" s="164"/>
      <c r="AI133" s="165"/>
      <c r="AJ133" s="132"/>
      <c r="AK133" s="133"/>
      <c r="AL133" s="132"/>
      <c r="AM133" s="133"/>
      <c r="AN133" s="132"/>
      <c r="AO133" s="141"/>
      <c r="AP133" s="129">
        <f t="shared" si="9"/>
        <v>10</v>
      </c>
      <c r="AQ133" s="123"/>
      <c r="AR133" s="70">
        <f t="shared" si="8"/>
        <v>0</v>
      </c>
    </row>
    <row r="134" spans="1:44" s="16" customFormat="1" ht="12.75">
      <c r="A134" s="8">
        <f aca="true" t="shared" si="10" ref="A134:A149">1+A133</f>
        <v>131</v>
      </c>
      <c r="B134" s="72" t="s">
        <v>194</v>
      </c>
      <c r="C134" s="73" t="s">
        <v>54</v>
      </c>
      <c r="D134" s="164"/>
      <c r="E134" s="165"/>
      <c r="F134" s="132">
        <v>2</v>
      </c>
      <c r="G134" s="133"/>
      <c r="H134" s="132"/>
      <c r="I134" s="141"/>
      <c r="J134" s="185" t="s">
        <v>252</v>
      </c>
      <c r="K134" s="163"/>
      <c r="L134" s="132"/>
      <c r="M134" s="133"/>
      <c r="N134" s="185"/>
      <c r="O134" s="163"/>
      <c r="P134" s="152"/>
      <c r="Q134" s="153"/>
      <c r="R134" s="132"/>
      <c r="S134" s="133"/>
      <c r="T134" s="154"/>
      <c r="U134" s="155"/>
      <c r="V134" s="152">
        <v>0</v>
      </c>
      <c r="W134" s="153"/>
      <c r="X134" s="152">
        <v>15</v>
      </c>
      <c r="Y134" s="153"/>
      <c r="Z134" s="144"/>
      <c r="AA134" s="145"/>
      <c r="AB134" s="164"/>
      <c r="AC134" s="165"/>
      <c r="AD134" s="132"/>
      <c r="AE134" s="133"/>
      <c r="AF134" s="132"/>
      <c r="AG134" s="133"/>
      <c r="AH134" s="164">
        <v>1</v>
      </c>
      <c r="AI134" s="165"/>
      <c r="AJ134" s="132"/>
      <c r="AK134" s="133"/>
      <c r="AL134" s="132"/>
      <c r="AM134" s="133"/>
      <c r="AN134" s="132"/>
      <c r="AO134" s="141"/>
      <c r="AP134" s="129">
        <f t="shared" si="9"/>
        <v>18</v>
      </c>
      <c r="AQ134" s="123"/>
      <c r="AR134" s="70">
        <f t="shared" si="8"/>
        <v>0</v>
      </c>
    </row>
    <row r="135" spans="1:44" s="16" customFormat="1" ht="12.75">
      <c r="A135" s="8">
        <f t="shared" si="10"/>
        <v>132</v>
      </c>
      <c r="B135" s="71" t="s">
        <v>205</v>
      </c>
      <c r="C135" s="113" t="s">
        <v>54</v>
      </c>
      <c r="D135" s="164"/>
      <c r="E135" s="165"/>
      <c r="F135" s="132"/>
      <c r="G135" s="133"/>
      <c r="H135" s="132"/>
      <c r="I135" s="141"/>
      <c r="J135" s="185"/>
      <c r="K135" s="163"/>
      <c r="L135" s="132"/>
      <c r="M135" s="133"/>
      <c r="N135" s="185"/>
      <c r="O135" s="163"/>
      <c r="P135" s="152"/>
      <c r="Q135" s="153"/>
      <c r="R135" s="132"/>
      <c r="S135" s="133"/>
      <c r="T135" s="154"/>
      <c r="U135" s="155"/>
      <c r="V135" s="152">
        <v>0</v>
      </c>
      <c r="W135" s="153"/>
      <c r="X135" s="152"/>
      <c r="Y135" s="153"/>
      <c r="Z135" s="144"/>
      <c r="AA135" s="145"/>
      <c r="AB135" s="164"/>
      <c r="AC135" s="165"/>
      <c r="AD135" s="132"/>
      <c r="AE135" s="133"/>
      <c r="AF135" s="132"/>
      <c r="AG135" s="133"/>
      <c r="AH135" s="164"/>
      <c r="AI135" s="165"/>
      <c r="AJ135" s="132"/>
      <c r="AK135" s="133"/>
      <c r="AL135" s="132">
        <v>2</v>
      </c>
      <c r="AM135" s="133"/>
      <c r="AN135" s="132"/>
      <c r="AO135" s="141"/>
      <c r="AP135" s="129">
        <f t="shared" si="9"/>
        <v>2</v>
      </c>
      <c r="AQ135" s="123"/>
      <c r="AR135" s="70">
        <f t="shared" si="8"/>
        <v>0</v>
      </c>
    </row>
    <row r="136" spans="1:44" s="16" customFormat="1" ht="12.75">
      <c r="A136" s="8">
        <f t="shared" si="10"/>
        <v>133</v>
      </c>
      <c r="B136" s="71" t="s">
        <v>206</v>
      </c>
      <c r="C136" s="113" t="s">
        <v>54</v>
      </c>
      <c r="D136" s="164"/>
      <c r="E136" s="165"/>
      <c r="F136" s="132"/>
      <c r="G136" s="133"/>
      <c r="H136" s="132"/>
      <c r="I136" s="141"/>
      <c r="J136" s="185" t="s">
        <v>252</v>
      </c>
      <c r="K136" s="163"/>
      <c r="L136" s="132"/>
      <c r="M136" s="133"/>
      <c r="N136" s="185"/>
      <c r="O136" s="163"/>
      <c r="P136" s="152"/>
      <c r="Q136" s="153"/>
      <c r="R136" s="132"/>
      <c r="S136" s="133"/>
      <c r="T136" s="154"/>
      <c r="U136" s="155"/>
      <c r="V136" s="152">
        <v>0</v>
      </c>
      <c r="W136" s="153"/>
      <c r="X136" s="152">
        <v>1</v>
      </c>
      <c r="Y136" s="153"/>
      <c r="Z136" s="144"/>
      <c r="AA136" s="145"/>
      <c r="AB136" s="164"/>
      <c r="AC136" s="165"/>
      <c r="AD136" s="132"/>
      <c r="AE136" s="133"/>
      <c r="AF136" s="132"/>
      <c r="AG136" s="133"/>
      <c r="AH136" s="164"/>
      <c r="AI136" s="165"/>
      <c r="AJ136" s="132"/>
      <c r="AK136" s="133"/>
      <c r="AL136" s="132"/>
      <c r="AM136" s="133"/>
      <c r="AN136" s="132"/>
      <c r="AO136" s="141"/>
      <c r="AP136" s="129">
        <f t="shared" si="9"/>
        <v>1</v>
      </c>
      <c r="AQ136" s="123"/>
      <c r="AR136" s="70">
        <f t="shared" si="8"/>
        <v>0</v>
      </c>
    </row>
    <row r="137" spans="1:44" s="16" customFormat="1" ht="12.75">
      <c r="A137" s="8">
        <f t="shared" si="10"/>
        <v>134</v>
      </c>
      <c r="B137" s="71" t="s">
        <v>207</v>
      </c>
      <c r="C137" s="113" t="s">
        <v>54</v>
      </c>
      <c r="D137" s="164"/>
      <c r="E137" s="165"/>
      <c r="F137" s="132"/>
      <c r="G137" s="133"/>
      <c r="H137" s="132"/>
      <c r="I137" s="141"/>
      <c r="J137" s="185"/>
      <c r="K137" s="163"/>
      <c r="L137" s="132"/>
      <c r="M137" s="133"/>
      <c r="N137" s="185"/>
      <c r="O137" s="163"/>
      <c r="P137" s="152"/>
      <c r="Q137" s="153"/>
      <c r="R137" s="132"/>
      <c r="S137" s="133"/>
      <c r="T137" s="154"/>
      <c r="U137" s="155"/>
      <c r="V137" s="152">
        <v>0</v>
      </c>
      <c r="W137" s="153"/>
      <c r="X137" s="152"/>
      <c r="Y137" s="153"/>
      <c r="Z137" s="144"/>
      <c r="AA137" s="145"/>
      <c r="AB137" s="164"/>
      <c r="AC137" s="165"/>
      <c r="AD137" s="132">
        <v>1</v>
      </c>
      <c r="AE137" s="133"/>
      <c r="AF137" s="132"/>
      <c r="AG137" s="133"/>
      <c r="AH137" s="164"/>
      <c r="AI137" s="165"/>
      <c r="AJ137" s="132"/>
      <c r="AK137" s="133"/>
      <c r="AL137" s="132">
        <v>2</v>
      </c>
      <c r="AM137" s="133"/>
      <c r="AN137" s="132"/>
      <c r="AO137" s="141"/>
      <c r="AP137" s="129">
        <f t="shared" si="9"/>
        <v>3</v>
      </c>
      <c r="AQ137" s="123"/>
      <c r="AR137" s="70">
        <f t="shared" si="8"/>
        <v>0</v>
      </c>
    </row>
    <row r="138" spans="1:44" s="16" customFormat="1" ht="12.75">
      <c r="A138" s="8">
        <f t="shared" si="10"/>
        <v>135</v>
      </c>
      <c r="B138" s="71" t="s">
        <v>208</v>
      </c>
      <c r="C138" s="113" t="s">
        <v>54</v>
      </c>
      <c r="D138" s="164"/>
      <c r="E138" s="165"/>
      <c r="F138" s="132"/>
      <c r="G138" s="133"/>
      <c r="H138" s="132"/>
      <c r="I138" s="141"/>
      <c r="J138" s="185"/>
      <c r="K138" s="163"/>
      <c r="L138" s="132"/>
      <c r="M138" s="133"/>
      <c r="N138" s="185"/>
      <c r="O138" s="163"/>
      <c r="P138" s="152"/>
      <c r="Q138" s="153"/>
      <c r="R138" s="132"/>
      <c r="S138" s="133"/>
      <c r="T138" s="154"/>
      <c r="U138" s="155"/>
      <c r="V138" s="152">
        <v>0</v>
      </c>
      <c r="W138" s="153"/>
      <c r="X138" s="152"/>
      <c r="Y138" s="153"/>
      <c r="Z138" s="144"/>
      <c r="AA138" s="145"/>
      <c r="AB138" s="164"/>
      <c r="AC138" s="165"/>
      <c r="AD138" s="132"/>
      <c r="AE138" s="133"/>
      <c r="AF138" s="132"/>
      <c r="AG138" s="133"/>
      <c r="AH138" s="164"/>
      <c r="AI138" s="165"/>
      <c r="AJ138" s="132"/>
      <c r="AK138" s="133"/>
      <c r="AL138" s="132"/>
      <c r="AM138" s="133"/>
      <c r="AN138" s="132"/>
      <c r="AO138" s="141"/>
      <c r="AP138" s="129">
        <f t="shared" si="9"/>
        <v>0</v>
      </c>
      <c r="AQ138" s="123"/>
      <c r="AR138" s="70">
        <f t="shared" si="8"/>
        <v>0</v>
      </c>
    </row>
    <row r="139" spans="1:44" s="16" customFormat="1" ht="12.75">
      <c r="A139" s="8">
        <f t="shared" si="10"/>
        <v>136</v>
      </c>
      <c r="B139" s="71" t="s">
        <v>211</v>
      </c>
      <c r="C139" s="113" t="s">
        <v>53</v>
      </c>
      <c r="D139" s="164"/>
      <c r="E139" s="165"/>
      <c r="F139" s="132">
        <v>2</v>
      </c>
      <c r="G139" s="133"/>
      <c r="H139" s="132"/>
      <c r="I139" s="141"/>
      <c r="J139" s="185" t="s">
        <v>248</v>
      </c>
      <c r="K139" s="163"/>
      <c r="L139" s="132">
        <v>3</v>
      </c>
      <c r="M139" s="133"/>
      <c r="N139" s="185"/>
      <c r="O139" s="163"/>
      <c r="P139" s="152"/>
      <c r="Q139" s="153"/>
      <c r="R139" s="132">
        <v>10</v>
      </c>
      <c r="S139" s="133"/>
      <c r="T139" s="154"/>
      <c r="U139" s="155"/>
      <c r="V139" s="152">
        <v>0</v>
      </c>
      <c r="W139" s="153"/>
      <c r="X139" s="152">
        <v>1</v>
      </c>
      <c r="Y139" s="153"/>
      <c r="Z139" s="144"/>
      <c r="AA139" s="145"/>
      <c r="AB139" s="164"/>
      <c r="AC139" s="165"/>
      <c r="AD139" s="132"/>
      <c r="AE139" s="133"/>
      <c r="AF139" s="132">
        <v>5</v>
      </c>
      <c r="AG139" s="133"/>
      <c r="AH139" s="164">
        <v>1</v>
      </c>
      <c r="AI139" s="165"/>
      <c r="AJ139" s="132"/>
      <c r="AK139" s="133"/>
      <c r="AL139" s="132">
        <v>2</v>
      </c>
      <c r="AM139" s="133"/>
      <c r="AN139" s="132"/>
      <c r="AO139" s="141"/>
      <c r="AP139" s="129">
        <f t="shared" si="9"/>
        <v>24</v>
      </c>
      <c r="AQ139" s="123"/>
      <c r="AR139" s="70">
        <f t="shared" si="8"/>
        <v>0</v>
      </c>
    </row>
    <row r="140" spans="1:44" s="16" customFormat="1" ht="22.5">
      <c r="A140" s="8">
        <f t="shared" si="10"/>
        <v>137</v>
      </c>
      <c r="B140" s="71" t="s">
        <v>240</v>
      </c>
      <c r="C140" s="113" t="s">
        <v>53</v>
      </c>
      <c r="D140" s="164"/>
      <c r="E140" s="165"/>
      <c r="F140" s="132"/>
      <c r="G140" s="133"/>
      <c r="H140" s="132"/>
      <c r="I140" s="141"/>
      <c r="J140" s="185" t="s">
        <v>252</v>
      </c>
      <c r="K140" s="163"/>
      <c r="L140" s="132"/>
      <c r="M140" s="133"/>
      <c r="N140" s="185"/>
      <c r="O140" s="163"/>
      <c r="P140" s="152"/>
      <c r="Q140" s="153"/>
      <c r="R140" s="132"/>
      <c r="S140" s="133"/>
      <c r="T140" s="154"/>
      <c r="U140" s="155"/>
      <c r="V140" s="152">
        <v>0</v>
      </c>
      <c r="W140" s="153"/>
      <c r="X140" s="152"/>
      <c r="Y140" s="153"/>
      <c r="Z140" s="144"/>
      <c r="AA140" s="145"/>
      <c r="AB140" s="164"/>
      <c r="AC140" s="165"/>
      <c r="AD140" s="132"/>
      <c r="AE140" s="133"/>
      <c r="AF140" s="132"/>
      <c r="AG140" s="133"/>
      <c r="AH140" s="164">
        <v>60</v>
      </c>
      <c r="AI140" s="165"/>
      <c r="AJ140" s="132"/>
      <c r="AK140" s="133"/>
      <c r="AL140" s="132"/>
      <c r="AM140" s="133"/>
      <c r="AN140" s="132"/>
      <c r="AO140" s="141"/>
      <c r="AP140" s="129">
        <f t="shared" si="9"/>
        <v>60</v>
      </c>
      <c r="AQ140" s="123"/>
      <c r="AR140" s="70">
        <f t="shared" si="8"/>
        <v>0</v>
      </c>
    </row>
    <row r="141" spans="1:44" s="16" customFormat="1" ht="12.75">
      <c r="A141" s="8">
        <f t="shared" si="10"/>
        <v>138</v>
      </c>
      <c r="B141" s="71" t="s">
        <v>217</v>
      </c>
      <c r="C141" s="113" t="s">
        <v>53</v>
      </c>
      <c r="D141" s="164"/>
      <c r="E141" s="165"/>
      <c r="F141" s="132"/>
      <c r="G141" s="133"/>
      <c r="H141" s="132"/>
      <c r="I141" s="141"/>
      <c r="J141" s="185"/>
      <c r="K141" s="163"/>
      <c r="L141" s="132"/>
      <c r="M141" s="133"/>
      <c r="N141" s="185"/>
      <c r="O141" s="163"/>
      <c r="P141" s="152"/>
      <c r="Q141" s="153"/>
      <c r="R141" s="132"/>
      <c r="S141" s="133"/>
      <c r="T141" s="154"/>
      <c r="U141" s="155"/>
      <c r="V141" s="152">
        <v>2</v>
      </c>
      <c r="W141" s="153"/>
      <c r="X141" s="152">
        <v>1</v>
      </c>
      <c r="Y141" s="153"/>
      <c r="Z141" s="144"/>
      <c r="AA141" s="145"/>
      <c r="AB141" s="164"/>
      <c r="AC141" s="165"/>
      <c r="AD141" s="132"/>
      <c r="AE141" s="133"/>
      <c r="AF141" s="132"/>
      <c r="AG141" s="133"/>
      <c r="AH141" s="164"/>
      <c r="AI141" s="165"/>
      <c r="AJ141" s="132"/>
      <c r="AK141" s="133"/>
      <c r="AL141" s="132"/>
      <c r="AM141" s="133"/>
      <c r="AN141" s="132"/>
      <c r="AO141" s="141"/>
      <c r="AP141" s="129">
        <f t="shared" si="9"/>
        <v>3</v>
      </c>
      <c r="AQ141" s="123"/>
      <c r="AR141" s="70">
        <f t="shared" si="8"/>
        <v>0</v>
      </c>
    </row>
    <row r="142" spans="1:44" s="16" customFormat="1" ht="22.5">
      <c r="A142" s="8">
        <f t="shared" si="10"/>
        <v>139</v>
      </c>
      <c r="B142" s="118" t="s">
        <v>218</v>
      </c>
      <c r="C142" s="119" t="s">
        <v>53</v>
      </c>
      <c r="D142" s="164"/>
      <c r="E142" s="165"/>
      <c r="F142" s="132"/>
      <c r="G142" s="133"/>
      <c r="H142" s="132"/>
      <c r="I142" s="141"/>
      <c r="J142" s="185"/>
      <c r="K142" s="163"/>
      <c r="L142" s="132"/>
      <c r="M142" s="133"/>
      <c r="N142" s="185"/>
      <c r="O142" s="163"/>
      <c r="P142" s="152"/>
      <c r="Q142" s="153"/>
      <c r="R142" s="132"/>
      <c r="S142" s="133"/>
      <c r="T142" s="154"/>
      <c r="U142" s="155"/>
      <c r="V142" s="152">
        <v>0</v>
      </c>
      <c r="W142" s="153"/>
      <c r="X142" s="152">
        <v>2</v>
      </c>
      <c r="Y142" s="153"/>
      <c r="Z142" s="144"/>
      <c r="AA142" s="145"/>
      <c r="AB142" s="164"/>
      <c r="AC142" s="165"/>
      <c r="AD142" s="132"/>
      <c r="AE142" s="133"/>
      <c r="AF142" s="132"/>
      <c r="AG142" s="133"/>
      <c r="AH142" s="164"/>
      <c r="AI142" s="165"/>
      <c r="AJ142" s="132"/>
      <c r="AK142" s="133"/>
      <c r="AL142" s="132"/>
      <c r="AM142" s="133"/>
      <c r="AN142" s="132"/>
      <c r="AO142" s="141"/>
      <c r="AP142" s="129">
        <f t="shared" si="9"/>
        <v>2</v>
      </c>
      <c r="AQ142" s="123"/>
      <c r="AR142" s="70">
        <f t="shared" si="8"/>
        <v>0</v>
      </c>
    </row>
    <row r="143" spans="1:44" s="16" customFormat="1" ht="12.75">
      <c r="A143" s="8">
        <f t="shared" si="10"/>
        <v>140</v>
      </c>
      <c r="B143" s="71" t="s">
        <v>220</v>
      </c>
      <c r="C143" s="113" t="s">
        <v>53</v>
      </c>
      <c r="D143" s="164"/>
      <c r="E143" s="165"/>
      <c r="F143" s="132"/>
      <c r="G143" s="133"/>
      <c r="H143" s="132"/>
      <c r="I143" s="141"/>
      <c r="J143" s="185"/>
      <c r="K143" s="163"/>
      <c r="L143" s="132"/>
      <c r="M143" s="133"/>
      <c r="N143" s="185"/>
      <c r="O143" s="163"/>
      <c r="P143" s="152"/>
      <c r="Q143" s="153"/>
      <c r="R143" s="132"/>
      <c r="S143" s="133"/>
      <c r="T143" s="154"/>
      <c r="U143" s="155"/>
      <c r="V143" s="152">
        <v>0</v>
      </c>
      <c r="W143" s="153"/>
      <c r="X143" s="152"/>
      <c r="Y143" s="153"/>
      <c r="Z143" s="144"/>
      <c r="AA143" s="145"/>
      <c r="AB143" s="164"/>
      <c r="AC143" s="165"/>
      <c r="AD143" s="132"/>
      <c r="AE143" s="133"/>
      <c r="AF143" s="132"/>
      <c r="AG143" s="133"/>
      <c r="AH143" s="164"/>
      <c r="AI143" s="165"/>
      <c r="AJ143" s="132"/>
      <c r="AK143" s="133"/>
      <c r="AL143" s="132"/>
      <c r="AM143" s="133"/>
      <c r="AN143" s="132"/>
      <c r="AO143" s="141"/>
      <c r="AP143" s="129">
        <f t="shared" si="9"/>
        <v>0</v>
      </c>
      <c r="AQ143" s="123"/>
      <c r="AR143" s="70">
        <f t="shared" si="8"/>
        <v>0</v>
      </c>
    </row>
    <row r="144" spans="1:44" s="16" customFormat="1" ht="12.75">
      <c r="A144" s="8">
        <f t="shared" si="10"/>
        <v>141</v>
      </c>
      <c r="B144" s="120" t="s">
        <v>221</v>
      </c>
      <c r="C144" s="113" t="s">
        <v>53</v>
      </c>
      <c r="D144" s="164"/>
      <c r="E144" s="165"/>
      <c r="F144" s="132"/>
      <c r="G144" s="133"/>
      <c r="H144" s="132"/>
      <c r="I144" s="141"/>
      <c r="J144" s="185"/>
      <c r="K144" s="163"/>
      <c r="L144" s="132"/>
      <c r="M144" s="133"/>
      <c r="N144" s="185"/>
      <c r="O144" s="163"/>
      <c r="P144" s="152"/>
      <c r="Q144" s="153"/>
      <c r="R144" s="132"/>
      <c r="S144" s="133"/>
      <c r="T144" s="154"/>
      <c r="U144" s="155"/>
      <c r="V144" s="152">
        <v>0</v>
      </c>
      <c r="W144" s="153"/>
      <c r="X144" s="152"/>
      <c r="Y144" s="153"/>
      <c r="Z144" s="144"/>
      <c r="AA144" s="145"/>
      <c r="AB144" s="164"/>
      <c r="AC144" s="165"/>
      <c r="AD144" s="132"/>
      <c r="AE144" s="133"/>
      <c r="AF144" s="132"/>
      <c r="AG144" s="133"/>
      <c r="AH144" s="164"/>
      <c r="AI144" s="165"/>
      <c r="AJ144" s="132"/>
      <c r="AK144" s="133"/>
      <c r="AL144" s="132">
        <v>1</v>
      </c>
      <c r="AM144" s="133"/>
      <c r="AN144" s="132"/>
      <c r="AO144" s="141"/>
      <c r="AP144" s="129">
        <f t="shared" si="9"/>
        <v>1</v>
      </c>
      <c r="AQ144" s="123"/>
      <c r="AR144" s="70">
        <f t="shared" si="8"/>
        <v>0</v>
      </c>
    </row>
    <row r="145" spans="1:44" s="16" customFormat="1" ht="12.75">
      <c r="A145" s="8">
        <f t="shared" si="10"/>
        <v>142</v>
      </c>
      <c r="B145" s="120" t="s">
        <v>222</v>
      </c>
      <c r="C145" s="113" t="s">
        <v>53</v>
      </c>
      <c r="D145" s="164"/>
      <c r="E145" s="165"/>
      <c r="F145" s="132"/>
      <c r="G145" s="133"/>
      <c r="H145" s="132"/>
      <c r="I145" s="141"/>
      <c r="J145" s="185"/>
      <c r="K145" s="163"/>
      <c r="L145" s="132">
        <v>4</v>
      </c>
      <c r="M145" s="133"/>
      <c r="N145" s="185"/>
      <c r="O145" s="163"/>
      <c r="P145" s="152"/>
      <c r="Q145" s="153"/>
      <c r="R145" s="132" t="s">
        <v>249</v>
      </c>
      <c r="S145" s="133"/>
      <c r="T145" s="154"/>
      <c r="U145" s="155"/>
      <c r="V145" s="152">
        <v>10</v>
      </c>
      <c r="W145" s="153"/>
      <c r="X145" s="152">
        <v>1</v>
      </c>
      <c r="Y145" s="153"/>
      <c r="Z145" s="144"/>
      <c r="AA145" s="145"/>
      <c r="AB145" s="164"/>
      <c r="AC145" s="165"/>
      <c r="AD145" s="132"/>
      <c r="AE145" s="133"/>
      <c r="AF145" s="132"/>
      <c r="AG145" s="133"/>
      <c r="AH145" s="164"/>
      <c r="AI145" s="165"/>
      <c r="AJ145" s="132"/>
      <c r="AK145" s="133"/>
      <c r="AL145" s="132">
        <v>1</v>
      </c>
      <c r="AM145" s="133"/>
      <c r="AN145" s="132"/>
      <c r="AO145" s="141"/>
      <c r="AP145" s="129">
        <f t="shared" si="9"/>
        <v>16</v>
      </c>
      <c r="AQ145" s="123"/>
      <c r="AR145" s="70">
        <f t="shared" si="8"/>
        <v>0</v>
      </c>
    </row>
    <row r="146" spans="1:44" s="16" customFormat="1" ht="12.75">
      <c r="A146" s="8">
        <f t="shared" si="10"/>
        <v>143</v>
      </c>
      <c r="B146" s="120" t="s">
        <v>223</v>
      </c>
      <c r="C146" s="113" t="s">
        <v>53</v>
      </c>
      <c r="D146" s="164"/>
      <c r="E146" s="165"/>
      <c r="F146" s="132"/>
      <c r="G146" s="133"/>
      <c r="H146" s="132"/>
      <c r="I146" s="141"/>
      <c r="J146" s="185"/>
      <c r="K146" s="163"/>
      <c r="L146" s="132">
        <v>2</v>
      </c>
      <c r="M146" s="133"/>
      <c r="N146" s="185"/>
      <c r="O146" s="163"/>
      <c r="P146" s="152"/>
      <c r="Q146" s="153"/>
      <c r="R146" s="132">
        <v>6</v>
      </c>
      <c r="S146" s="133"/>
      <c r="T146" s="154">
        <v>1</v>
      </c>
      <c r="U146" s="155"/>
      <c r="V146" s="152">
        <v>6</v>
      </c>
      <c r="W146" s="153"/>
      <c r="X146" s="152">
        <v>1</v>
      </c>
      <c r="Y146" s="153"/>
      <c r="Z146" s="144"/>
      <c r="AA146" s="145"/>
      <c r="AB146" s="164"/>
      <c r="AC146" s="165"/>
      <c r="AD146" s="132"/>
      <c r="AE146" s="133"/>
      <c r="AF146" s="132"/>
      <c r="AG146" s="133"/>
      <c r="AH146" s="164"/>
      <c r="AI146" s="165"/>
      <c r="AJ146" s="132"/>
      <c r="AK146" s="133"/>
      <c r="AL146" s="132">
        <v>1</v>
      </c>
      <c r="AM146" s="133"/>
      <c r="AN146" s="132"/>
      <c r="AO146" s="141"/>
      <c r="AP146" s="129">
        <f t="shared" si="9"/>
        <v>17</v>
      </c>
      <c r="AQ146" s="123"/>
      <c r="AR146" s="70">
        <f t="shared" si="8"/>
        <v>0</v>
      </c>
    </row>
    <row r="147" spans="1:53" ht="12.75">
      <c r="A147" s="8">
        <f t="shared" si="10"/>
        <v>144</v>
      </c>
      <c r="B147" s="71" t="s">
        <v>224</v>
      </c>
      <c r="C147" s="113" t="s">
        <v>53</v>
      </c>
      <c r="D147" s="164"/>
      <c r="E147" s="165"/>
      <c r="F147" s="132"/>
      <c r="G147" s="133"/>
      <c r="H147" s="132"/>
      <c r="I147" s="141"/>
      <c r="J147" s="185"/>
      <c r="K147" s="163"/>
      <c r="L147" s="132">
        <v>1</v>
      </c>
      <c r="M147" s="133"/>
      <c r="N147" s="185"/>
      <c r="O147" s="163"/>
      <c r="P147" s="152"/>
      <c r="Q147" s="153"/>
      <c r="R147" s="132"/>
      <c r="S147" s="133"/>
      <c r="T147" s="154"/>
      <c r="U147" s="155"/>
      <c r="V147" s="152"/>
      <c r="W147" s="153"/>
      <c r="X147" s="152"/>
      <c r="Y147" s="153"/>
      <c r="Z147" s="183"/>
      <c r="AA147" s="184"/>
      <c r="AB147" s="164"/>
      <c r="AC147" s="165"/>
      <c r="AD147" s="132"/>
      <c r="AE147" s="133"/>
      <c r="AF147" s="132"/>
      <c r="AG147" s="133"/>
      <c r="AH147" s="164"/>
      <c r="AI147" s="165"/>
      <c r="AJ147" s="132"/>
      <c r="AK147" s="133"/>
      <c r="AL147" s="132"/>
      <c r="AM147" s="133"/>
      <c r="AN147" s="132"/>
      <c r="AO147" s="141"/>
      <c r="AP147" s="129">
        <f t="shared" si="9"/>
        <v>1</v>
      </c>
      <c r="AQ147" s="78"/>
      <c r="AR147" s="70">
        <f t="shared" si="8"/>
        <v>0</v>
      </c>
      <c r="AS147"/>
      <c r="AT147"/>
      <c r="AU147"/>
      <c r="AV147"/>
      <c r="AW147"/>
      <c r="AX147"/>
      <c r="AY147"/>
      <c r="AZ147"/>
      <c r="BA147"/>
    </row>
    <row r="148" spans="1:44" s="16" customFormat="1" ht="12.75">
      <c r="A148" s="8">
        <f t="shared" si="10"/>
        <v>145</v>
      </c>
      <c r="B148" s="121" t="s">
        <v>227</v>
      </c>
      <c r="C148" s="113" t="s">
        <v>53</v>
      </c>
      <c r="D148" s="164"/>
      <c r="E148" s="165"/>
      <c r="F148" s="132"/>
      <c r="G148" s="133"/>
      <c r="H148" s="132"/>
      <c r="I148" s="141"/>
      <c r="J148" s="152"/>
      <c r="K148" s="153"/>
      <c r="L148" s="179">
        <v>2</v>
      </c>
      <c r="M148" s="180"/>
      <c r="N148" s="152"/>
      <c r="O148" s="153"/>
      <c r="P148" s="152"/>
      <c r="Q148" s="153"/>
      <c r="R148" s="179"/>
      <c r="S148" s="180"/>
      <c r="T148" s="154"/>
      <c r="U148" s="155"/>
      <c r="V148" s="152"/>
      <c r="W148" s="153"/>
      <c r="X148" s="152">
        <v>15</v>
      </c>
      <c r="Y148" s="153"/>
      <c r="Z148" s="152"/>
      <c r="AA148" s="153"/>
      <c r="AB148" s="164"/>
      <c r="AC148" s="165"/>
      <c r="AD148" s="179"/>
      <c r="AE148" s="180"/>
      <c r="AF148" s="179"/>
      <c r="AG148" s="180"/>
      <c r="AH148" s="164">
        <v>1</v>
      </c>
      <c r="AI148" s="165"/>
      <c r="AJ148" s="132"/>
      <c r="AK148" s="133"/>
      <c r="AL148" s="179"/>
      <c r="AM148" s="180"/>
      <c r="AN148" s="132"/>
      <c r="AO148" s="141"/>
      <c r="AP148" s="129">
        <f t="shared" si="9"/>
        <v>18</v>
      </c>
      <c r="AQ148" s="123"/>
      <c r="AR148" s="70">
        <f t="shared" si="8"/>
        <v>0</v>
      </c>
    </row>
    <row r="149" spans="1:44" s="16" customFormat="1" ht="12.75">
      <c r="A149" s="8">
        <f t="shared" si="10"/>
        <v>146</v>
      </c>
      <c r="B149" s="122" t="s">
        <v>237</v>
      </c>
      <c r="C149" s="113" t="s">
        <v>53</v>
      </c>
      <c r="D149" s="164"/>
      <c r="E149" s="165"/>
      <c r="F149" s="132"/>
      <c r="G149" s="133"/>
      <c r="H149" s="132"/>
      <c r="I149" s="141"/>
      <c r="J149" s="152"/>
      <c r="K149" s="153"/>
      <c r="L149" s="179"/>
      <c r="M149" s="180"/>
      <c r="N149" s="152"/>
      <c r="O149" s="153"/>
      <c r="P149" s="152"/>
      <c r="Q149" s="153"/>
      <c r="R149" s="179"/>
      <c r="S149" s="180"/>
      <c r="T149" s="154"/>
      <c r="U149" s="155"/>
      <c r="V149" s="152"/>
      <c r="W149" s="153"/>
      <c r="X149" s="152"/>
      <c r="Y149" s="153"/>
      <c r="Z149" s="152"/>
      <c r="AA149" s="153"/>
      <c r="AB149" s="152"/>
      <c r="AC149" s="153"/>
      <c r="AD149" s="179">
        <v>3</v>
      </c>
      <c r="AE149" s="180"/>
      <c r="AF149" s="179"/>
      <c r="AG149" s="180"/>
      <c r="AH149" s="132"/>
      <c r="AI149" s="133"/>
      <c r="AJ149" s="132"/>
      <c r="AK149" s="133"/>
      <c r="AL149" s="179"/>
      <c r="AM149" s="180"/>
      <c r="AN149" s="132"/>
      <c r="AO149" s="141"/>
      <c r="AP149" s="129">
        <f t="shared" si="9"/>
        <v>3</v>
      </c>
      <c r="AQ149" s="123"/>
      <c r="AR149" s="70">
        <f t="shared" si="8"/>
        <v>0</v>
      </c>
    </row>
    <row r="150" spans="1:44" s="128" customFormat="1" ht="12.75">
      <c r="A150" s="124"/>
      <c r="B150" s="125"/>
      <c r="C150" s="124"/>
      <c r="D150" s="160"/>
      <c r="E150" s="160"/>
      <c r="F150" s="160"/>
      <c r="G150" s="160"/>
      <c r="H150" s="193"/>
      <c r="I150" s="193"/>
      <c r="J150" s="126"/>
      <c r="K150" s="126"/>
      <c r="L150" s="126"/>
      <c r="M150" s="126"/>
      <c r="N150" s="160"/>
      <c r="O150" s="160"/>
      <c r="P150" s="126"/>
      <c r="Q150" s="126"/>
      <c r="R150" s="160"/>
      <c r="S150" s="160"/>
      <c r="T150" s="126"/>
      <c r="U150" s="126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26"/>
      <c r="AG150" s="126"/>
      <c r="AH150" s="160"/>
      <c r="AI150" s="160"/>
      <c r="AJ150" s="160"/>
      <c r="AK150" s="160"/>
      <c r="AL150" s="126"/>
      <c r="AM150" s="126"/>
      <c r="AQ150" s="131" t="s">
        <v>197</v>
      </c>
      <c r="AR150" s="79">
        <f>SUM(AR3:AR149)</f>
        <v>0</v>
      </c>
    </row>
    <row r="151" spans="1:39" s="128" customFormat="1" ht="12.75">
      <c r="A151" s="124"/>
      <c r="B151" s="125"/>
      <c r="C151" s="124"/>
      <c r="D151" s="126"/>
      <c r="E151" s="126"/>
      <c r="F151" s="126"/>
      <c r="G151" s="126"/>
      <c r="H151" s="127"/>
      <c r="I151" s="127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Z151" s="126"/>
      <c r="AA151" s="126"/>
      <c r="AB151" s="126"/>
      <c r="AC151" s="126"/>
      <c r="AD151" s="161"/>
      <c r="AE151" s="161"/>
      <c r="AF151" s="126"/>
      <c r="AG151" s="126"/>
      <c r="AH151" s="126"/>
      <c r="AI151" s="126"/>
      <c r="AJ151" s="126"/>
      <c r="AK151" s="126"/>
      <c r="AL151" s="126"/>
      <c r="AM151" s="126"/>
    </row>
    <row r="152" spans="1:39" s="128" customFormat="1" ht="12.75">
      <c r="A152" s="124"/>
      <c r="B152" s="125"/>
      <c r="C152" s="124"/>
      <c r="D152" s="126"/>
      <c r="E152" s="126"/>
      <c r="F152" s="126"/>
      <c r="G152" s="126"/>
      <c r="H152" s="127"/>
      <c r="I152" s="127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Z152" s="126"/>
      <c r="AA152" s="126"/>
      <c r="AB152" s="126"/>
      <c r="AC152" s="126"/>
      <c r="AD152" s="160"/>
      <c r="AE152" s="160"/>
      <c r="AF152" s="126"/>
      <c r="AG152" s="126"/>
      <c r="AH152" s="126"/>
      <c r="AI152" s="126"/>
      <c r="AJ152" s="126"/>
      <c r="AK152" s="126"/>
      <c r="AL152" s="126"/>
      <c r="AM152" s="126"/>
    </row>
    <row r="153" spans="1:39" s="128" customFormat="1" ht="12.75">
      <c r="A153" s="124"/>
      <c r="B153" s="125"/>
      <c r="C153" s="124"/>
      <c r="D153" s="126"/>
      <c r="E153" s="126"/>
      <c r="F153" s="126"/>
      <c r="G153" s="126"/>
      <c r="H153" s="127"/>
      <c r="I153" s="127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</row>
    <row r="154" spans="1:39" s="128" customFormat="1" ht="12.75">
      <c r="A154" s="124"/>
      <c r="B154" s="125"/>
      <c r="C154" s="124"/>
      <c r="D154" s="126"/>
      <c r="E154" s="126"/>
      <c r="F154" s="126"/>
      <c r="G154" s="126"/>
      <c r="H154" s="127"/>
      <c r="I154" s="127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</row>
    <row r="155" spans="1:39" s="128" customFormat="1" ht="12.75">
      <c r="A155" s="124"/>
      <c r="B155" s="125"/>
      <c r="C155" s="124"/>
      <c r="D155" s="126"/>
      <c r="E155" s="126"/>
      <c r="F155" s="126"/>
      <c r="G155" s="126"/>
      <c r="H155" s="127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</row>
    <row r="156" spans="1:39" s="128" customFormat="1" ht="12.75">
      <c r="A156" s="124"/>
      <c r="B156" s="125"/>
      <c r="C156" s="124"/>
      <c r="D156" s="126"/>
      <c r="E156" s="126"/>
      <c r="F156" s="126"/>
      <c r="G156" s="126"/>
      <c r="H156" s="127"/>
      <c r="I156" s="127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</row>
    <row r="157" spans="1:39" s="128" customFormat="1" ht="12.75">
      <c r="A157" s="124"/>
      <c r="B157" s="125"/>
      <c r="C157" s="124"/>
      <c r="D157" s="126"/>
      <c r="E157" s="126"/>
      <c r="F157" s="126"/>
      <c r="G157" s="126"/>
      <c r="H157" s="127"/>
      <c r="I157" s="127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</row>
    <row r="158" spans="1:39" s="128" customFormat="1" ht="12.75">
      <c r="A158" s="124"/>
      <c r="B158" s="125"/>
      <c r="C158" s="124"/>
      <c r="D158" s="126"/>
      <c r="E158" s="126"/>
      <c r="F158" s="126"/>
      <c r="G158" s="126"/>
      <c r="H158" s="127"/>
      <c r="I158" s="127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</row>
    <row r="159" spans="1:39" s="128" customFormat="1" ht="12.75">
      <c r="A159" s="124"/>
      <c r="B159" s="125"/>
      <c r="C159" s="124"/>
      <c r="D159" s="126"/>
      <c r="E159" s="126"/>
      <c r="F159" s="126"/>
      <c r="G159" s="126"/>
      <c r="H159" s="127"/>
      <c r="I159" s="127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</row>
    <row r="160" spans="1:39" s="128" customFormat="1" ht="12.75">
      <c r="A160" s="124"/>
      <c r="B160" s="125"/>
      <c r="C160" s="124"/>
      <c r="D160" s="126"/>
      <c r="E160" s="126"/>
      <c r="F160" s="126"/>
      <c r="G160" s="126"/>
      <c r="H160" s="127"/>
      <c r="I160" s="127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</row>
    <row r="161" spans="1:39" s="128" customFormat="1" ht="12.75">
      <c r="A161" s="124"/>
      <c r="B161" s="125"/>
      <c r="C161" s="124"/>
      <c r="D161" s="126"/>
      <c r="E161" s="126"/>
      <c r="F161" s="126"/>
      <c r="G161" s="126"/>
      <c r="H161" s="127"/>
      <c r="I161" s="127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</row>
    <row r="162" spans="1:39" s="128" customFormat="1" ht="12.75">
      <c r="A162" s="124"/>
      <c r="B162" s="125"/>
      <c r="C162" s="124"/>
      <c r="D162" s="126"/>
      <c r="E162" s="126"/>
      <c r="F162" s="126"/>
      <c r="G162" s="126"/>
      <c r="H162" s="127"/>
      <c r="I162" s="127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</row>
    <row r="163" spans="1:39" s="128" customFormat="1" ht="12.75">
      <c r="A163" s="124"/>
      <c r="B163" s="125"/>
      <c r="C163" s="124"/>
      <c r="D163" s="126"/>
      <c r="E163" s="126"/>
      <c r="F163" s="126"/>
      <c r="G163" s="126"/>
      <c r="H163" s="127"/>
      <c r="I163" s="127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</row>
    <row r="164" spans="1:39" s="128" customFormat="1" ht="12.75">
      <c r="A164" s="124"/>
      <c r="B164" s="125"/>
      <c r="C164" s="124"/>
      <c r="D164" s="126"/>
      <c r="E164" s="126"/>
      <c r="F164" s="126"/>
      <c r="G164" s="126"/>
      <c r="H164" s="127"/>
      <c r="I164" s="127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</row>
    <row r="165" spans="1:39" s="128" customFormat="1" ht="12.75">
      <c r="A165" s="124"/>
      <c r="B165" s="125"/>
      <c r="C165" s="124"/>
      <c r="D165" s="126"/>
      <c r="E165" s="126"/>
      <c r="F165" s="126"/>
      <c r="G165" s="126"/>
      <c r="H165" s="127"/>
      <c r="I165" s="127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39" s="128" customFormat="1" ht="12.75">
      <c r="A166" s="124"/>
      <c r="B166" s="125"/>
      <c r="C166" s="124"/>
      <c r="D166" s="126"/>
      <c r="E166" s="126"/>
      <c r="F166" s="126"/>
      <c r="G166" s="126"/>
      <c r="H166" s="127"/>
      <c r="I166" s="127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</row>
    <row r="167" spans="1:39" s="128" customFormat="1" ht="12.75">
      <c r="A167" s="124"/>
      <c r="B167" s="125"/>
      <c r="C167" s="124"/>
      <c r="D167" s="126"/>
      <c r="E167" s="126"/>
      <c r="F167" s="126"/>
      <c r="G167" s="126"/>
      <c r="H167" s="127"/>
      <c r="I167" s="127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</row>
    <row r="168" spans="1:39" s="128" customFormat="1" ht="12.75">
      <c r="A168" s="124"/>
      <c r="B168" s="125"/>
      <c r="C168" s="124"/>
      <c r="D168" s="126"/>
      <c r="E168" s="126"/>
      <c r="F168" s="126"/>
      <c r="G168" s="126"/>
      <c r="H168" s="127"/>
      <c r="I168" s="127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</row>
    <row r="169" spans="1:39" s="128" customFormat="1" ht="12.75">
      <c r="A169" s="124"/>
      <c r="B169" s="125"/>
      <c r="C169" s="124"/>
      <c r="D169" s="126"/>
      <c r="E169" s="126"/>
      <c r="F169" s="126"/>
      <c r="G169" s="126"/>
      <c r="H169" s="127"/>
      <c r="I169" s="127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</row>
    <row r="170" spans="1:39" s="128" customFormat="1" ht="12.75">
      <c r="A170" s="124"/>
      <c r="B170" s="125"/>
      <c r="C170" s="124"/>
      <c r="D170" s="126"/>
      <c r="E170" s="126"/>
      <c r="F170" s="126"/>
      <c r="G170" s="126"/>
      <c r="H170" s="127"/>
      <c r="I170" s="127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</row>
    <row r="171" spans="1:39" s="128" customFormat="1" ht="12.75">
      <c r="A171" s="124"/>
      <c r="B171" s="125"/>
      <c r="C171" s="124"/>
      <c r="D171" s="126"/>
      <c r="E171" s="126"/>
      <c r="F171" s="126"/>
      <c r="G171" s="126"/>
      <c r="H171" s="127"/>
      <c r="I171" s="127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</row>
    <row r="172" spans="1:39" s="128" customFormat="1" ht="12.75">
      <c r="A172" s="124"/>
      <c r="B172" s="125"/>
      <c r="C172" s="124"/>
      <c r="D172" s="126"/>
      <c r="E172" s="126"/>
      <c r="F172" s="126"/>
      <c r="G172" s="126"/>
      <c r="H172" s="127"/>
      <c r="I172" s="127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</row>
    <row r="173" spans="1:39" s="128" customFormat="1" ht="12.75">
      <c r="A173" s="124"/>
      <c r="B173" s="125"/>
      <c r="C173" s="124"/>
      <c r="D173" s="126"/>
      <c r="E173" s="126"/>
      <c r="F173" s="126"/>
      <c r="G173" s="126"/>
      <c r="H173" s="127"/>
      <c r="I173" s="127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</row>
    <row r="174" spans="1:39" s="128" customFormat="1" ht="12.75">
      <c r="A174" s="124"/>
      <c r="B174" s="125"/>
      <c r="C174" s="124"/>
      <c r="D174" s="126"/>
      <c r="E174" s="126"/>
      <c r="F174" s="126"/>
      <c r="G174" s="126"/>
      <c r="H174" s="127"/>
      <c r="I174" s="127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</row>
    <row r="175" spans="1:39" s="128" customFormat="1" ht="12.75">
      <c r="A175" s="124"/>
      <c r="B175" s="125"/>
      <c r="C175" s="124"/>
      <c r="D175" s="126"/>
      <c r="E175" s="126"/>
      <c r="F175" s="126"/>
      <c r="G175" s="126"/>
      <c r="H175" s="127"/>
      <c r="I175" s="127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</row>
    <row r="176" spans="1:39" s="128" customFormat="1" ht="12.75">
      <c r="A176" s="124"/>
      <c r="B176" s="125"/>
      <c r="C176" s="124"/>
      <c r="D176" s="126"/>
      <c r="E176" s="126"/>
      <c r="F176" s="126"/>
      <c r="G176" s="126"/>
      <c r="H176" s="127"/>
      <c r="I176" s="127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</row>
    <row r="177" spans="1:39" s="128" customFormat="1" ht="12.75">
      <c r="A177" s="124"/>
      <c r="B177" s="125"/>
      <c r="C177" s="124"/>
      <c r="D177" s="126"/>
      <c r="E177" s="126"/>
      <c r="F177" s="126"/>
      <c r="G177" s="126"/>
      <c r="H177" s="127"/>
      <c r="I177" s="127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</row>
    <row r="178" spans="1:39" s="128" customFormat="1" ht="12.75">
      <c r="A178" s="124"/>
      <c r="B178" s="125"/>
      <c r="C178" s="124"/>
      <c r="D178" s="126"/>
      <c r="E178" s="126"/>
      <c r="F178" s="126"/>
      <c r="G178" s="126"/>
      <c r="H178" s="127"/>
      <c r="I178" s="127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</row>
    <row r="179" spans="1:39" s="128" customFormat="1" ht="12.75">
      <c r="A179" s="124"/>
      <c r="B179" s="125"/>
      <c r="C179" s="124"/>
      <c r="D179" s="126"/>
      <c r="E179" s="126"/>
      <c r="F179" s="126"/>
      <c r="G179" s="126"/>
      <c r="H179" s="127"/>
      <c r="I179" s="127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</row>
    <row r="180" spans="1:39" s="128" customFormat="1" ht="12.75">
      <c r="A180" s="124"/>
      <c r="B180" s="125"/>
      <c r="C180" s="124"/>
      <c r="D180" s="126"/>
      <c r="E180" s="126"/>
      <c r="F180" s="126"/>
      <c r="G180" s="126"/>
      <c r="H180" s="127"/>
      <c r="I180" s="127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</row>
    <row r="181" spans="1:39" s="128" customFormat="1" ht="12.75">
      <c r="A181" s="124"/>
      <c r="B181" s="125"/>
      <c r="C181" s="124"/>
      <c r="D181" s="126"/>
      <c r="E181" s="126"/>
      <c r="F181" s="126"/>
      <c r="G181" s="126"/>
      <c r="H181" s="127"/>
      <c r="I181" s="127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</row>
    <row r="182" spans="1:39" s="128" customFormat="1" ht="12.75">
      <c r="A182" s="124"/>
      <c r="B182" s="125"/>
      <c r="C182" s="124"/>
      <c r="D182" s="126"/>
      <c r="E182" s="126"/>
      <c r="F182" s="126"/>
      <c r="G182" s="126"/>
      <c r="H182" s="127"/>
      <c r="I182" s="127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</row>
    <row r="183" spans="1:39" s="128" customFormat="1" ht="12.75">
      <c r="A183" s="124"/>
      <c r="B183" s="125"/>
      <c r="C183" s="124"/>
      <c r="D183" s="126"/>
      <c r="E183" s="126"/>
      <c r="F183" s="126"/>
      <c r="G183" s="126"/>
      <c r="H183" s="127"/>
      <c r="I183" s="127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</row>
    <row r="184" spans="1:39" s="128" customFormat="1" ht="12.75">
      <c r="A184" s="124"/>
      <c r="B184" s="125"/>
      <c r="C184" s="124"/>
      <c r="D184" s="126"/>
      <c r="E184" s="126"/>
      <c r="F184" s="126"/>
      <c r="G184" s="126"/>
      <c r="H184" s="127"/>
      <c r="I184" s="127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</row>
    <row r="185" spans="1:39" s="128" customFormat="1" ht="12.75">
      <c r="A185" s="124"/>
      <c r="B185" s="125"/>
      <c r="C185" s="124"/>
      <c r="D185" s="126"/>
      <c r="E185" s="126"/>
      <c r="F185" s="126"/>
      <c r="G185" s="126"/>
      <c r="H185" s="127"/>
      <c r="I185" s="127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</row>
    <row r="186" spans="1:39" s="128" customFormat="1" ht="12.75">
      <c r="A186" s="124"/>
      <c r="B186" s="125"/>
      <c r="C186" s="124"/>
      <c r="D186" s="126"/>
      <c r="E186" s="126"/>
      <c r="F186" s="126"/>
      <c r="G186" s="126"/>
      <c r="H186" s="127"/>
      <c r="I186" s="127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</row>
    <row r="187" spans="1:39" s="128" customFormat="1" ht="12.75">
      <c r="A187" s="124"/>
      <c r="B187" s="125"/>
      <c r="C187" s="124"/>
      <c r="D187" s="126"/>
      <c r="E187" s="126"/>
      <c r="F187" s="126"/>
      <c r="G187" s="126"/>
      <c r="H187" s="127"/>
      <c r="I187" s="127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</row>
    <row r="188" spans="1:39" s="128" customFormat="1" ht="12.75">
      <c r="A188" s="124"/>
      <c r="B188" s="125"/>
      <c r="C188" s="124"/>
      <c r="D188" s="126"/>
      <c r="E188" s="126"/>
      <c r="F188" s="126"/>
      <c r="G188" s="126"/>
      <c r="H188" s="127"/>
      <c r="I188" s="127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</row>
    <row r="189" spans="1:39" s="128" customFormat="1" ht="12.75">
      <c r="A189" s="124"/>
      <c r="B189" s="125"/>
      <c r="C189" s="124"/>
      <c r="D189" s="126"/>
      <c r="E189" s="126"/>
      <c r="F189" s="126"/>
      <c r="G189" s="126"/>
      <c r="H189" s="127"/>
      <c r="I189" s="127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</row>
    <row r="190" spans="1:39" s="128" customFormat="1" ht="12.75">
      <c r="A190" s="124"/>
      <c r="B190" s="125"/>
      <c r="C190" s="124"/>
      <c r="D190" s="126"/>
      <c r="E190" s="126"/>
      <c r="F190" s="126"/>
      <c r="G190" s="126"/>
      <c r="H190" s="127"/>
      <c r="I190" s="127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</row>
    <row r="191" spans="1:39" s="128" customFormat="1" ht="12.75">
      <c r="A191" s="124"/>
      <c r="B191" s="125"/>
      <c r="C191" s="124"/>
      <c r="D191" s="126"/>
      <c r="E191" s="126"/>
      <c r="F191" s="126"/>
      <c r="G191" s="126"/>
      <c r="H191" s="127"/>
      <c r="I191" s="127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</row>
    <row r="192" spans="1:39" s="128" customFormat="1" ht="12.75">
      <c r="A192" s="124"/>
      <c r="B192" s="125"/>
      <c r="C192" s="124"/>
      <c r="D192" s="126"/>
      <c r="E192" s="126"/>
      <c r="F192" s="126"/>
      <c r="G192" s="126"/>
      <c r="H192" s="127"/>
      <c r="I192" s="127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</row>
    <row r="193" spans="1:39" s="128" customFormat="1" ht="12.75">
      <c r="A193" s="124"/>
      <c r="B193" s="125"/>
      <c r="C193" s="124"/>
      <c r="D193" s="126"/>
      <c r="E193" s="126"/>
      <c r="F193" s="126"/>
      <c r="G193" s="126"/>
      <c r="H193" s="127"/>
      <c r="I193" s="127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</row>
    <row r="194" spans="1:39" s="128" customFormat="1" ht="12.75">
      <c r="A194" s="124"/>
      <c r="B194" s="125"/>
      <c r="C194" s="124"/>
      <c r="D194" s="126"/>
      <c r="E194" s="126"/>
      <c r="F194" s="126"/>
      <c r="G194" s="126"/>
      <c r="H194" s="127"/>
      <c r="I194" s="127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</row>
    <row r="195" spans="1:39" s="128" customFormat="1" ht="12.75">
      <c r="A195" s="124"/>
      <c r="B195" s="125"/>
      <c r="C195" s="124"/>
      <c r="D195" s="126"/>
      <c r="E195" s="126"/>
      <c r="F195" s="126"/>
      <c r="G195" s="126"/>
      <c r="H195" s="127"/>
      <c r="I195" s="127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</row>
    <row r="196" spans="1:39" s="128" customFormat="1" ht="12.75">
      <c r="A196" s="124"/>
      <c r="B196" s="125"/>
      <c r="C196" s="124"/>
      <c r="D196" s="126"/>
      <c r="E196" s="126"/>
      <c r="F196" s="126"/>
      <c r="G196" s="126"/>
      <c r="H196" s="127"/>
      <c r="I196" s="127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</row>
    <row r="197" spans="1:39" s="128" customFormat="1" ht="12.75">
      <c r="A197" s="124"/>
      <c r="B197" s="125"/>
      <c r="C197" s="124"/>
      <c r="D197" s="126"/>
      <c r="E197" s="126"/>
      <c r="F197" s="126"/>
      <c r="G197" s="126"/>
      <c r="H197" s="127"/>
      <c r="I197" s="127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</row>
    <row r="198" spans="1:39" s="128" customFormat="1" ht="12.75">
      <c r="A198" s="124"/>
      <c r="B198" s="125"/>
      <c r="C198" s="124"/>
      <c r="D198" s="126"/>
      <c r="E198" s="126"/>
      <c r="F198" s="126"/>
      <c r="G198" s="126"/>
      <c r="H198" s="127"/>
      <c r="I198" s="127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</row>
    <row r="199" spans="1:39" s="128" customFormat="1" ht="12.75">
      <c r="A199" s="124"/>
      <c r="B199" s="125"/>
      <c r="C199" s="124"/>
      <c r="D199" s="126"/>
      <c r="E199" s="126"/>
      <c r="F199" s="126"/>
      <c r="G199" s="126"/>
      <c r="H199" s="127"/>
      <c r="I199" s="127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</row>
    <row r="200" spans="1:39" s="128" customFormat="1" ht="12.75">
      <c r="A200" s="124"/>
      <c r="B200" s="125"/>
      <c r="C200" s="124"/>
      <c r="D200" s="126"/>
      <c r="E200" s="126"/>
      <c r="F200" s="126"/>
      <c r="G200" s="126"/>
      <c r="H200" s="127"/>
      <c r="I200" s="127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</row>
    <row r="201" spans="1:39" s="128" customFormat="1" ht="12.75">
      <c r="A201" s="124"/>
      <c r="B201" s="125"/>
      <c r="C201" s="124"/>
      <c r="D201" s="126"/>
      <c r="E201" s="126"/>
      <c r="F201" s="126"/>
      <c r="G201" s="126"/>
      <c r="H201" s="127"/>
      <c r="I201" s="127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</row>
    <row r="202" spans="1:39" s="128" customFormat="1" ht="12.75">
      <c r="A202" s="124"/>
      <c r="B202" s="125"/>
      <c r="C202" s="124"/>
      <c r="D202" s="126"/>
      <c r="E202" s="126"/>
      <c r="F202" s="126"/>
      <c r="G202" s="126"/>
      <c r="H202" s="127"/>
      <c r="I202" s="127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</row>
    <row r="203" spans="1:39" s="128" customFormat="1" ht="12.75">
      <c r="A203" s="124"/>
      <c r="B203" s="125"/>
      <c r="C203" s="124"/>
      <c r="D203" s="126"/>
      <c r="E203" s="126"/>
      <c r="F203" s="126"/>
      <c r="G203" s="126"/>
      <c r="H203" s="127"/>
      <c r="I203" s="127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</row>
    <row r="204" spans="1:39" s="128" customFormat="1" ht="12.75">
      <c r="A204" s="124"/>
      <c r="B204" s="125"/>
      <c r="C204" s="124"/>
      <c r="D204" s="126"/>
      <c r="E204" s="126"/>
      <c r="F204" s="126"/>
      <c r="G204" s="126"/>
      <c r="H204" s="127"/>
      <c r="I204" s="127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</row>
    <row r="205" spans="1:39" s="128" customFormat="1" ht="12.75">
      <c r="A205" s="124"/>
      <c r="B205" s="125"/>
      <c r="C205" s="124"/>
      <c r="D205" s="126"/>
      <c r="E205" s="126"/>
      <c r="F205" s="126"/>
      <c r="G205" s="126"/>
      <c r="H205" s="127"/>
      <c r="I205" s="127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</row>
    <row r="206" spans="1:39" s="128" customFormat="1" ht="12.75">
      <c r="A206" s="124"/>
      <c r="B206" s="125"/>
      <c r="C206" s="124"/>
      <c r="D206" s="126"/>
      <c r="E206" s="126"/>
      <c r="F206" s="126"/>
      <c r="G206" s="126"/>
      <c r="H206" s="127"/>
      <c r="I206" s="127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</row>
    <row r="207" spans="1:39" s="128" customFormat="1" ht="12.75">
      <c r="A207" s="124"/>
      <c r="B207" s="125"/>
      <c r="C207" s="124"/>
      <c r="D207" s="126"/>
      <c r="E207" s="126"/>
      <c r="F207" s="126"/>
      <c r="G207" s="126"/>
      <c r="H207" s="127"/>
      <c r="I207" s="127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</row>
    <row r="208" spans="1:39" s="128" customFormat="1" ht="12.75">
      <c r="A208" s="124"/>
      <c r="B208" s="125"/>
      <c r="C208" s="124"/>
      <c r="D208" s="126"/>
      <c r="E208" s="126"/>
      <c r="F208" s="126"/>
      <c r="G208" s="126"/>
      <c r="H208" s="127"/>
      <c r="I208" s="127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</row>
    <row r="209" spans="1:39" s="128" customFormat="1" ht="12.75">
      <c r="A209" s="124"/>
      <c r="B209" s="125"/>
      <c r="C209" s="124"/>
      <c r="D209" s="126"/>
      <c r="E209" s="126"/>
      <c r="F209" s="126"/>
      <c r="G209" s="126"/>
      <c r="H209" s="127"/>
      <c r="I209" s="127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</row>
    <row r="210" spans="1:39" s="128" customFormat="1" ht="12.75">
      <c r="A210" s="124"/>
      <c r="B210" s="125"/>
      <c r="C210" s="124"/>
      <c r="D210" s="126"/>
      <c r="E210" s="126"/>
      <c r="F210" s="126"/>
      <c r="G210" s="126"/>
      <c r="H210" s="127"/>
      <c r="I210" s="127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</row>
    <row r="211" spans="1:39" s="128" customFormat="1" ht="12.75">
      <c r="A211" s="124"/>
      <c r="B211" s="125"/>
      <c r="C211" s="124"/>
      <c r="D211" s="126"/>
      <c r="E211" s="126"/>
      <c r="F211" s="126"/>
      <c r="G211" s="126"/>
      <c r="H211" s="127"/>
      <c r="I211" s="127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</row>
    <row r="212" spans="1:39" s="128" customFormat="1" ht="12.75">
      <c r="A212" s="124"/>
      <c r="B212" s="125"/>
      <c r="C212" s="124"/>
      <c r="D212" s="126"/>
      <c r="E212" s="126"/>
      <c r="F212" s="126"/>
      <c r="G212" s="126"/>
      <c r="H212" s="127"/>
      <c r="I212" s="127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</row>
    <row r="213" spans="1:39" s="128" customFormat="1" ht="12.75">
      <c r="A213" s="124"/>
      <c r="B213" s="125"/>
      <c r="C213" s="124"/>
      <c r="D213" s="126"/>
      <c r="E213" s="126"/>
      <c r="F213" s="126"/>
      <c r="G213" s="126"/>
      <c r="H213" s="127"/>
      <c r="I213" s="127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</row>
    <row r="214" spans="1:39" s="128" customFormat="1" ht="12.75">
      <c r="A214" s="124"/>
      <c r="B214" s="125"/>
      <c r="C214" s="124"/>
      <c r="D214" s="126"/>
      <c r="E214" s="126"/>
      <c r="F214" s="126"/>
      <c r="G214" s="126"/>
      <c r="H214" s="127"/>
      <c r="I214" s="127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</row>
    <row r="215" spans="1:39" s="128" customFormat="1" ht="12.75">
      <c r="A215" s="124"/>
      <c r="B215" s="125"/>
      <c r="C215" s="124"/>
      <c r="D215" s="126"/>
      <c r="E215" s="126"/>
      <c r="F215" s="126"/>
      <c r="G215" s="126"/>
      <c r="H215" s="127"/>
      <c r="I215" s="127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</row>
    <row r="216" spans="1:39" s="128" customFormat="1" ht="12.75">
      <c r="A216" s="124"/>
      <c r="B216" s="125"/>
      <c r="C216" s="124"/>
      <c r="D216" s="126"/>
      <c r="E216" s="126"/>
      <c r="F216" s="126"/>
      <c r="G216" s="126"/>
      <c r="H216" s="127"/>
      <c r="I216" s="127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</row>
    <row r="217" spans="1:39" s="128" customFormat="1" ht="12.75">
      <c r="A217" s="124"/>
      <c r="B217" s="125"/>
      <c r="C217" s="124"/>
      <c r="D217" s="126"/>
      <c r="E217" s="126"/>
      <c r="F217" s="126"/>
      <c r="G217" s="126"/>
      <c r="H217" s="127"/>
      <c r="I217" s="127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</row>
    <row r="218" spans="1:39" s="128" customFormat="1" ht="12.75">
      <c r="A218" s="124"/>
      <c r="B218" s="125"/>
      <c r="C218" s="124"/>
      <c r="D218" s="126"/>
      <c r="E218" s="126"/>
      <c r="F218" s="126"/>
      <c r="G218" s="126"/>
      <c r="H218" s="127"/>
      <c r="I218" s="127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</row>
    <row r="219" spans="1:39" s="128" customFormat="1" ht="12.75">
      <c r="A219" s="124"/>
      <c r="B219" s="125"/>
      <c r="C219" s="124"/>
      <c r="D219" s="126"/>
      <c r="E219" s="126"/>
      <c r="F219" s="126"/>
      <c r="G219" s="126"/>
      <c r="H219" s="127"/>
      <c r="I219" s="127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</row>
    <row r="220" spans="1:39" s="128" customFormat="1" ht="12.75">
      <c r="A220" s="124"/>
      <c r="B220" s="125"/>
      <c r="C220" s="124"/>
      <c r="D220" s="126"/>
      <c r="E220" s="126"/>
      <c r="F220" s="126"/>
      <c r="G220" s="126"/>
      <c r="H220" s="127"/>
      <c r="I220" s="127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</row>
    <row r="221" spans="1:39" s="128" customFormat="1" ht="12.75">
      <c r="A221" s="124"/>
      <c r="B221" s="125"/>
      <c r="C221" s="124"/>
      <c r="D221" s="126"/>
      <c r="E221" s="126"/>
      <c r="F221" s="126"/>
      <c r="G221" s="126"/>
      <c r="H221" s="127"/>
      <c r="I221" s="127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</row>
    <row r="222" spans="1:39" s="128" customFormat="1" ht="12.75">
      <c r="A222" s="124"/>
      <c r="B222" s="125"/>
      <c r="C222" s="124"/>
      <c r="D222" s="126"/>
      <c r="E222" s="126"/>
      <c r="F222" s="126"/>
      <c r="G222" s="126"/>
      <c r="H222" s="127"/>
      <c r="I222" s="127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</row>
    <row r="223" spans="1:39" s="128" customFormat="1" ht="12.75">
      <c r="A223" s="124"/>
      <c r="B223" s="125"/>
      <c r="C223" s="124"/>
      <c r="D223" s="126"/>
      <c r="E223" s="126"/>
      <c r="F223" s="126"/>
      <c r="G223" s="126"/>
      <c r="H223" s="127"/>
      <c r="I223" s="127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</row>
    <row r="224" spans="1:39" s="128" customFormat="1" ht="12.75">
      <c r="A224" s="124"/>
      <c r="B224" s="125"/>
      <c r="C224" s="124"/>
      <c r="D224" s="126"/>
      <c r="E224" s="126"/>
      <c r="F224" s="126"/>
      <c r="G224" s="126"/>
      <c r="H224" s="127"/>
      <c r="I224" s="127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</row>
    <row r="225" spans="1:39" s="128" customFormat="1" ht="12.75">
      <c r="A225" s="124"/>
      <c r="B225" s="125"/>
      <c r="C225" s="124"/>
      <c r="D225" s="126"/>
      <c r="E225" s="126"/>
      <c r="F225" s="126"/>
      <c r="G225" s="126"/>
      <c r="H225" s="127"/>
      <c r="I225" s="127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</row>
    <row r="226" spans="1:39" s="128" customFormat="1" ht="12.75">
      <c r="A226" s="124"/>
      <c r="B226" s="125"/>
      <c r="C226" s="124"/>
      <c r="D226" s="126"/>
      <c r="E226" s="126"/>
      <c r="F226" s="126"/>
      <c r="G226" s="126"/>
      <c r="H226" s="127"/>
      <c r="I226" s="127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</row>
    <row r="227" spans="1:39" s="128" customFormat="1" ht="12.75">
      <c r="A227" s="124"/>
      <c r="B227" s="125"/>
      <c r="C227" s="124"/>
      <c r="D227" s="126"/>
      <c r="E227" s="126"/>
      <c r="F227" s="126"/>
      <c r="G227" s="126"/>
      <c r="H227" s="127"/>
      <c r="I227" s="127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</row>
    <row r="228" spans="1:39" s="128" customFormat="1" ht="12.75">
      <c r="A228" s="124"/>
      <c r="B228" s="125"/>
      <c r="C228" s="124"/>
      <c r="D228" s="126"/>
      <c r="E228" s="126"/>
      <c r="F228" s="126"/>
      <c r="G228" s="126"/>
      <c r="H228" s="127"/>
      <c r="I228" s="127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</row>
    <row r="229" spans="1:39" s="128" customFormat="1" ht="12.75">
      <c r="A229" s="124"/>
      <c r="B229" s="125"/>
      <c r="C229" s="124"/>
      <c r="D229" s="126"/>
      <c r="E229" s="126"/>
      <c r="F229" s="126"/>
      <c r="G229" s="126"/>
      <c r="H229" s="127"/>
      <c r="I229" s="127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</row>
    <row r="230" spans="1:39" s="128" customFormat="1" ht="12.75">
      <c r="A230" s="124"/>
      <c r="B230" s="125"/>
      <c r="C230" s="124"/>
      <c r="D230" s="126"/>
      <c r="E230" s="126"/>
      <c r="F230" s="126"/>
      <c r="G230" s="126"/>
      <c r="H230" s="127"/>
      <c r="I230" s="127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</row>
    <row r="231" spans="1:39" s="128" customFormat="1" ht="12.75">
      <c r="A231" s="124"/>
      <c r="B231" s="125"/>
      <c r="C231" s="124"/>
      <c r="D231" s="126"/>
      <c r="E231" s="126"/>
      <c r="F231" s="126"/>
      <c r="G231" s="126"/>
      <c r="H231" s="127"/>
      <c r="I231" s="127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</row>
    <row r="232" spans="1:39" s="128" customFormat="1" ht="12.75">
      <c r="A232" s="124"/>
      <c r="B232" s="125"/>
      <c r="C232" s="124"/>
      <c r="D232" s="126"/>
      <c r="E232" s="126"/>
      <c r="F232" s="126"/>
      <c r="G232" s="126"/>
      <c r="H232" s="127"/>
      <c r="I232" s="127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</row>
    <row r="233" spans="1:39" s="128" customFormat="1" ht="12.75">
      <c r="A233" s="124"/>
      <c r="B233" s="125"/>
      <c r="C233" s="124"/>
      <c r="D233" s="126"/>
      <c r="E233" s="126"/>
      <c r="F233" s="126"/>
      <c r="G233" s="126"/>
      <c r="H233" s="127"/>
      <c r="I233" s="127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</row>
    <row r="234" spans="1:39" s="128" customFormat="1" ht="12.75">
      <c r="A234" s="124"/>
      <c r="B234" s="125"/>
      <c r="C234" s="124"/>
      <c r="D234" s="126"/>
      <c r="E234" s="126"/>
      <c r="F234" s="126"/>
      <c r="G234" s="126"/>
      <c r="H234" s="127"/>
      <c r="I234" s="127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</row>
    <row r="235" spans="1:39" s="128" customFormat="1" ht="12.75">
      <c r="A235" s="124"/>
      <c r="B235" s="125"/>
      <c r="C235" s="124"/>
      <c r="D235" s="126"/>
      <c r="E235" s="126"/>
      <c r="F235" s="126"/>
      <c r="G235" s="126"/>
      <c r="H235" s="127"/>
      <c r="I235" s="127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</row>
    <row r="236" spans="1:39" s="128" customFormat="1" ht="12.75">
      <c r="A236" s="124"/>
      <c r="B236" s="125"/>
      <c r="C236" s="124"/>
      <c r="D236" s="126"/>
      <c r="E236" s="126"/>
      <c r="F236" s="126"/>
      <c r="G236" s="126"/>
      <c r="H236" s="127"/>
      <c r="I236" s="127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</row>
    <row r="237" spans="1:39" s="128" customFormat="1" ht="12.75">
      <c r="A237" s="124"/>
      <c r="B237" s="125"/>
      <c r="C237" s="124"/>
      <c r="D237" s="126"/>
      <c r="E237" s="126"/>
      <c r="F237" s="126"/>
      <c r="G237" s="126"/>
      <c r="H237" s="127"/>
      <c r="I237" s="127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</row>
    <row r="238" spans="1:39" s="128" customFormat="1" ht="12.75">
      <c r="A238" s="124"/>
      <c r="B238" s="125"/>
      <c r="C238" s="124"/>
      <c r="D238" s="126"/>
      <c r="E238" s="126"/>
      <c r="F238" s="126"/>
      <c r="G238" s="126"/>
      <c r="H238" s="127"/>
      <c r="I238" s="127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</row>
    <row r="239" spans="1:39" s="128" customFormat="1" ht="12.75">
      <c r="A239" s="124"/>
      <c r="B239" s="125"/>
      <c r="C239" s="124"/>
      <c r="D239" s="126"/>
      <c r="E239" s="126"/>
      <c r="F239" s="126"/>
      <c r="G239" s="126"/>
      <c r="H239" s="127"/>
      <c r="I239" s="127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</row>
    <row r="240" spans="1:39" s="128" customFormat="1" ht="12.75">
      <c r="A240" s="124"/>
      <c r="B240" s="125"/>
      <c r="C240" s="124"/>
      <c r="D240" s="126"/>
      <c r="E240" s="126"/>
      <c r="F240" s="126"/>
      <c r="G240" s="126"/>
      <c r="H240" s="127"/>
      <c r="I240" s="127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</row>
    <row r="241" spans="1:39" s="128" customFormat="1" ht="12.75">
      <c r="A241" s="124"/>
      <c r="B241" s="125"/>
      <c r="C241" s="124"/>
      <c r="D241" s="126"/>
      <c r="E241" s="126"/>
      <c r="F241" s="126"/>
      <c r="G241" s="126"/>
      <c r="H241" s="127"/>
      <c r="I241" s="127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</row>
    <row r="242" spans="1:39" s="128" customFormat="1" ht="12.75">
      <c r="A242" s="124"/>
      <c r="B242" s="125"/>
      <c r="C242" s="124"/>
      <c r="D242" s="126"/>
      <c r="E242" s="126"/>
      <c r="F242" s="126"/>
      <c r="G242" s="126"/>
      <c r="H242" s="127"/>
      <c r="I242" s="127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</row>
    <row r="243" spans="1:39" s="128" customFormat="1" ht="12.75">
      <c r="A243" s="124"/>
      <c r="B243" s="125"/>
      <c r="C243" s="124"/>
      <c r="D243" s="126"/>
      <c r="E243" s="126"/>
      <c r="F243" s="126"/>
      <c r="G243" s="126"/>
      <c r="H243" s="127"/>
      <c r="I243" s="127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</row>
    <row r="244" spans="1:39" s="128" customFormat="1" ht="12.75">
      <c r="A244" s="124"/>
      <c r="B244" s="125"/>
      <c r="C244" s="124"/>
      <c r="D244" s="126"/>
      <c r="E244" s="126"/>
      <c r="F244" s="126"/>
      <c r="G244" s="126"/>
      <c r="H244" s="127"/>
      <c r="I244" s="127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</row>
    <row r="245" spans="1:39" s="128" customFormat="1" ht="12.75">
      <c r="A245" s="124"/>
      <c r="B245" s="125"/>
      <c r="C245" s="124"/>
      <c r="D245" s="126"/>
      <c r="E245" s="126"/>
      <c r="F245" s="126"/>
      <c r="G245" s="126"/>
      <c r="H245" s="127"/>
      <c r="I245" s="127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</row>
    <row r="246" spans="1:39" s="128" customFormat="1" ht="12.75">
      <c r="A246" s="124"/>
      <c r="B246" s="125"/>
      <c r="C246" s="124"/>
      <c r="D246" s="126"/>
      <c r="E246" s="126"/>
      <c r="F246" s="126"/>
      <c r="G246" s="126"/>
      <c r="H246" s="127"/>
      <c r="I246" s="127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</row>
    <row r="247" spans="1:39" s="128" customFormat="1" ht="12.75">
      <c r="A247" s="124"/>
      <c r="B247" s="125"/>
      <c r="C247" s="124"/>
      <c r="D247" s="126"/>
      <c r="E247" s="126"/>
      <c r="F247" s="126"/>
      <c r="G247" s="126"/>
      <c r="H247" s="127"/>
      <c r="I247" s="127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</row>
    <row r="248" spans="1:39" s="128" customFormat="1" ht="12.75">
      <c r="A248" s="124"/>
      <c r="B248" s="125"/>
      <c r="C248" s="124"/>
      <c r="D248" s="126"/>
      <c r="E248" s="126"/>
      <c r="F248" s="126"/>
      <c r="G248" s="126"/>
      <c r="H248" s="127"/>
      <c r="I248" s="127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</row>
    <row r="249" spans="1:39" s="128" customFormat="1" ht="12.75">
      <c r="A249" s="124"/>
      <c r="B249" s="125"/>
      <c r="C249" s="124"/>
      <c r="D249" s="126"/>
      <c r="E249" s="126"/>
      <c r="F249" s="126"/>
      <c r="G249" s="126"/>
      <c r="H249" s="127"/>
      <c r="I249" s="127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</row>
    <row r="250" spans="1:39" s="128" customFormat="1" ht="12.75">
      <c r="A250" s="124"/>
      <c r="B250" s="125"/>
      <c r="C250" s="124"/>
      <c r="D250" s="126"/>
      <c r="E250" s="126"/>
      <c r="F250" s="126"/>
      <c r="G250" s="126"/>
      <c r="H250" s="127"/>
      <c r="I250" s="127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</row>
    <row r="251" spans="1:39" s="128" customFormat="1" ht="12.75">
      <c r="A251" s="124"/>
      <c r="B251" s="125"/>
      <c r="C251" s="124"/>
      <c r="D251" s="126"/>
      <c r="E251" s="126"/>
      <c r="F251" s="126"/>
      <c r="G251" s="126"/>
      <c r="H251" s="127"/>
      <c r="I251" s="127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</row>
    <row r="252" spans="1:39" s="128" customFormat="1" ht="12.75">
      <c r="A252" s="124"/>
      <c r="B252" s="125"/>
      <c r="C252" s="124"/>
      <c r="D252" s="126"/>
      <c r="E252" s="126"/>
      <c r="F252" s="126"/>
      <c r="G252" s="126"/>
      <c r="H252" s="127"/>
      <c r="I252" s="127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</row>
    <row r="253" spans="1:39" s="128" customFormat="1" ht="12.75">
      <c r="A253" s="124"/>
      <c r="B253" s="125"/>
      <c r="C253" s="124"/>
      <c r="D253" s="126"/>
      <c r="E253" s="126"/>
      <c r="F253" s="126"/>
      <c r="G253" s="126"/>
      <c r="H253" s="127"/>
      <c r="I253" s="127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</row>
    <row r="254" spans="1:39" s="128" customFormat="1" ht="12.75">
      <c r="A254" s="124"/>
      <c r="B254" s="125"/>
      <c r="C254" s="124"/>
      <c r="D254" s="126"/>
      <c r="E254" s="126"/>
      <c r="F254" s="126"/>
      <c r="G254" s="126"/>
      <c r="H254" s="127"/>
      <c r="I254" s="127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</row>
    <row r="255" spans="1:39" s="128" customFormat="1" ht="12.75">
      <c r="A255" s="124"/>
      <c r="B255" s="125"/>
      <c r="C255" s="124"/>
      <c r="D255" s="126"/>
      <c r="E255" s="126"/>
      <c r="F255" s="126"/>
      <c r="G255" s="126"/>
      <c r="H255" s="127"/>
      <c r="I255" s="127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</row>
    <row r="256" spans="1:39" s="128" customFormat="1" ht="12.75">
      <c r="A256" s="124"/>
      <c r="B256" s="125"/>
      <c r="C256" s="124"/>
      <c r="D256" s="126"/>
      <c r="E256" s="126"/>
      <c r="F256" s="126"/>
      <c r="G256" s="126"/>
      <c r="H256" s="127"/>
      <c r="I256" s="127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</row>
    <row r="257" spans="1:39" s="128" customFormat="1" ht="12.75">
      <c r="A257" s="124"/>
      <c r="B257" s="125"/>
      <c r="C257" s="124"/>
      <c r="D257" s="126"/>
      <c r="E257" s="126"/>
      <c r="F257" s="126"/>
      <c r="G257" s="126"/>
      <c r="H257" s="127"/>
      <c r="I257" s="127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</row>
    <row r="258" spans="1:39" s="128" customFormat="1" ht="12.75">
      <c r="A258" s="124"/>
      <c r="B258" s="125"/>
      <c r="C258" s="124"/>
      <c r="D258" s="126"/>
      <c r="E258" s="126"/>
      <c r="F258" s="126"/>
      <c r="G258" s="126"/>
      <c r="H258" s="127"/>
      <c r="I258" s="127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</row>
    <row r="259" spans="1:39" s="128" customFormat="1" ht="12.75">
      <c r="A259" s="124"/>
      <c r="B259" s="125"/>
      <c r="C259" s="124"/>
      <c r="D259" s="126"/>
      <c r="E259" s="126"/>
      <c r="F259" s="126"/>
      <c r="G259" s="126"/>
      <c r="H259" s="127"/>
      <c r="I259" s="127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</row>
    <row r="260" spans="1:39" s="128" customFormat="1" ht="12.75">
      <c r="A260" s="124"/>
      <c r="B260" s="125"/>
      <c r="C260" s="124"/>
      <c r="D260" s="126"/>
      <c r="E260" s="126"/>
      <c r="F260" s="126"/>
      <c r="G260" s="126"/>
      <c r="H260" s="127"/>
      <c r="I260" s="127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</row>
    <row r="261" spans="1:39" s="128" customFormat="1" ht="12.75">
      <c r="A261" s="124"/>
      <c r="B261" s="125"/>
      <c r="C261" s="124"/>
      <c r="D261" s="126"/>
      <c r="E261" s="126"/>
      <c r="F261" s="126"/>
      <c r="G261" s="126"/>
      <c r="H261" s="127"/>
      <c r="I261" s="127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</row>
    <row r="262" spans="1:39" s="128" customFormat="1" ht="12.75">
      <c r="A262" s="124"/>
      <c r="B262" s="125"/>
      <c r="C262" s="124"/>
      <c r="D262" s="126"/>
      <c r="E262" s="126"/>
      <c r="F262" s="126"/>
      <c r="G262" s="126"/>
      <c r="H262" s="127"/>
      <c r="I262" s="127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</row>
    <row r="263" spans="1:39" s="128" customFormat="1" ht="12.75">
      <c r="A263" s="124"/>
      <c r="B263" s="125"/>
      <c r="C263" s="124"/>
      <c r="D263" s="126"/>
      <c r="E263" s="126"/>
      <c r="F263" s="126"/>
      <c r="G263" s="126"/>
      <c r="H263" s="127"/>
      <c r="I263" s="127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</row>
    <row r="264" spans="1:39" s="128" customFormat="1" ht="12.75">
      <c r="A264" s="124"/>
      <c r="B264" s="125"/>
      <c r="C264" s="124"/>
      <c r="D264" s="126"/>
      <c r="E264" s="126"/>
      <c r="F264" s="126"/>
      <c r="G264" s="126"/>
      <c r="H264" s="127"/>
      <c r="I264" s="127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</row>
    <row r="265" spans="1:39" s="128" customFormat="1" ht="12.75">
      <c r="A265" s="124"/>
      <c r="B265" s="125"/>
      <c r="C265" s="124"/>
      <c r="D265" s="126"/>
      <c r="E265" s="126"/>
      <c r="F265" s="126"/>
      <c r="G265" s="126"/>
      <c r="H265" s="127"/>
      <c r="I265" s="127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</row>
    <row r="266" spans="1:39" s="128" customFormat="1" ht="12.75">
      <c r="A266" s="124"/>
      <c r="B266" s="125"/>
      <c r="C266" s="124"/>
      <c r="D266" s="126"/>
      <c r="E266" s="126"/>
      <c r="F266" s="126"/>
      <c r="G266" s="126"/>
      <c r="H266" s="127"/>
      <c r="I266" s="127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</row>
    <row r="267" spans="1:39" s="128" customFormat="1" ht="12.75">
      <c r="A267" s="124"/>
      <c r="B267" s="125"/>
      <c r="C267" s="124"/>
      <c r="D267" s="126"/>
      <c r="E267" s="126"/>
      <c r="F267" s="126"/>
      <c r="G267" s="126"/>
      <c r="H267" s="127"/>
      <c r="I267" s="127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</row>
    <row r="268" spans="1:39" s="128" customFormat="1" ht="12.75">
      <c r="A268" s="124"/>
      <c r="B268" s="125"/>
      <c r="C268" s="124"/>
      <c r="D268" s="126"/>
      <c r="E268" s="126"/>
      <c r="F268" s="126"/>
      <c r="G268" s="126"/>
      <c r="H268" s="127"/>
      <c r="I268" s="127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</row>
    <row r="269" spans="1:39" s="128" customFormat="1" ht="12.75">
      <c r="A269" s="124"/>
      <c r="B269" s="125"/>
      <c r="C269" s="124"/>
      <c r="D269" s="126"/>
      <c r="E269" s="126"/>
      <c r="F269" s="126"/>
      <c r="G269" s="126"/>
      <c r="H269" s="127"/>
      <c r="I269" s="127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</row>
    <row r="270" spans="1:39" s="128" customFormat="1" ht="12.75">
      <c r="A270" s="124"/>
      <c r="B270" s="125"/>
      <c r="C270" s="124"/>
      <c r="D270" s="126"/>
      <c r="E270" s="126"/>
      <c r="F270" s="126"/>
      <c r="G270" s="126"/>
      <c r="H270" s="127"/>
      <c r="I270" s="127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</row>
    <row r="271" spans="1:39" s="128" customFormat="1" ht="12.75">
      <c r="A271" s="124"/>
      <c r="B271" s="125"/>
      <c r="C271" s="124"/>
      <c r="D271" s="126"/>
      <c r="E271" s="126"/>
      <c r="F271" s="126"/>
      <c r="G271" s="126"/>
      <c r="H271" s="127"/>
      <c r="I271" s="127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</row>
    <row r="272" spans="1:39" s="128" customFormat="1" ht="12.75">
      <c r="A272" s="124"/>
      <c r="B272" s="125"/>
      <c r="C272" s="124"/>
      <c r="D272" s="126"/>
      <c r="E272" s="126"/>
      <c r="F272" s="126"/>
      <c r="G272" s="126"/>
      <c r="H272" s="127"/>
      <c r="I272" s="127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</row>
    <row r="273" spans="1:39" s="128" customFormat="1" ht="12.75">
      <c r="A273" s="124"/>
      <c r="B273" s="125"/>
      <c r="C273" s="124"/>
      <c r="D273" s="126"/>
      <c r="E273" s="126"/>
      <c r="F273" s="126"/>
      <c r="G273" s="126"/>
      <c r="H273" s="127"/>
      <c r="I273" s="127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</row>
    <row r="274" spans="1:39" s="128" customFormat="1" ht="12.75">
      <c r="A274" s="124"/>
      <c r="B274" s="125"/>
      <c r="C274" s="124"/>
      <c r="D274" s="126"/>
      <c r="E274" s="126"/>
      <c r="F274" s="126"/>
      <c r="G274" s="126"/>
      <c r="H274" s="127"/>
      <c r="I274" s="127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</row>
    <row r="275" spans="1:39" s="128" customFormat="1" ht="12.75">
      <c r="A275" s="124"/>
      <c r="B275" s="125"/>
      <c r="C275" s="124"/>
      <c r="D275" s="126"/>
      <c r="E275" s="126"/>
      <c r="F275" s="126"/>
      <c r="G275" s="126"/>
      <c r="H275" s="127"/>
      <c r="I275" s="127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</row>
    <row r="276" spans="1:39" s="128" customFormat="1" ht="12.75">
      <c r="A276" s="124"/>
      <c r="B276" s="125"/>
      <c r="C276" s="124"/>
      <c r="D276" s="126"/>
      <c r="E276" s="126"/>
      <c r="F276" s="126"/>
      <c r="G276" s="126"/>
      <c r="H276" s="127"/>
      <c r="I276" s="127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</row>
    <row r="277" spans="1:39" s="128" customFormat="1" ht="12.75">
      <c r="A277" s="124"/>
      <c r="B277" s="125"/>
      <c r="C277" s="124"/>
      <c r="D277" s="126"/>
      <c r="E277" s="126"/>
      <c r="F277" s="126"/>
      <c r="G277" s="126"/>
      <c r="H277" s="127"/>
      <c r="I277" s="127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</row>
    <row r="278" spans="1:39" s="128" customFormat="1" ht="12.75">
      <c r="A278" s="124"/>
      <c r="B278" s="125"/>
      <c r="C278" s="124"/>
      <c r="D278" s="126"/>
      <c r="E278" s="126"/>
      <c r="F278" s="126"/>
      <c r="G278" s="126"/>
      <c r="H278" s="127"/>
      <c r="I278" s="127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</row>
    <row r="279" spans="1:39" s="128" customFormat="1" ht="12.75">
      <c r="A279" s="124"/>
      <c r="B279" s="125"/>
      <c r="C279" s="124"/>
      <c r="D279" s="126"/>
      <c r="E279" s="126"/>
      <c r="F279" s="126"/>
      <c r="G279" s="126"/>
      <c r="H279" s="127"/>
      <c r="I279" s="127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</row>
    <row r="280" spans="1:39" s="128" customFormat="1" ht="12.75">
      <c r="A280" s="124"/>
      <c r="B280" s="125"/>
      <c r="C280" s="124"/>
      <c r="D280" s="126"/>
      <c r="E280" s="126"/>
      <c r="F280" s="126"/>
      <c r="G280" s="126"/>
      <c r="H280" s="127"/>
      <c r="I280" s="127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</row>
    <row r="281" spans="1:39" s="128" customFormat="1" ht="12.75">
      <c r="A281" s="124"/>
      <c r="B281" s="125"/>
      <c r="C281" s="124"/>
      <c r="D281" s="126"/>
      <c r="E281" s="126"/>
      <c r="F281" s="126"/>
      <c r="G281" s="126"/>
      <c r="H281" s="127"/>
      <c r="I281" s="127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</row>
    <row r="282" spans="1:39" s="128" customFormat="1" ht="12.75">
      <c r="A282" s="124"/>
      <c r="B282" s="125"/>
      <c r="C282" s="124"/>
      <c r="D282" s="126"/>
      <c r="E282" s="126"/>
      <c r="F282" s="126"/>
      <c r="G282" s="126"/>
      <c r="H282" s="127"/>
      <c r="I282" s="127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</row>
    <row r="283" spans="1:39" s="128" customFormat="1" ht="12.75">
      <c r="A283" s="124"/>
      <c r="B283" s="125"/>
      <c r="C283" s="124"/>
      <c r="D283" s="126"/>
      <c r="E283" s="126"/>
      <c r="F283" s="126"/>
      <c r="G283" s="126"/>
      <c r="H283" s="127"/>
      <c r="I283" s="127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</row>
    <row r="284" spans="1:39" s="128" customFormat="1" ht="12.75">
      <c r="A284" s="124"/>
      <c r="B284" s="125"/>
      <c r="C284" s="124"/>
      <c r="D284" s="126"/>
      <c r="E284" s="126"/>
      <c r="F284" s="126"/>
      <c r="G284" s="126"/>
      <c r="H284" s="127"/>
      <c r="I284" s="127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</row>
    <row r="285" spans="1:39" s="128" customFormat="1" ht="12.75">
      <c r="A285" s="124"/>
      <c r="B285" s="125"/>
      <c r="C285" s="124"/>
      <c r="D285" s="126"/>
      <c r="E285" s="126"/>
      <c r="F285" s="126"/>
      <c r="G285" s="126"/>
      <c r="H285" s="127"/>
      <c r="I285" s="127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</row>
    <row r="286" spans="1:39" s="128" customFormat="1" ht="12.75">
      <c r="A286" s="124"/>
      <c r="B286" s="125"/>
      <c r="C286" s="124"/>
      <c r="D286" s="126"/>
      <c r="E286" s="126"/>
      <c r="F286" s="126"/>
      <c r="G286" s="126"/>
      <c r="H286" s="127"/>
      <c r="I286" s="127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</row>
    <row r="287" spans="1:39" s="128" customFormat="1" ht="12.75">
      <c r="A287" s="124"/>
      <c r="B287" s="125"/>
      <c r="C287" s="124"/>
      <c r="D287" s="126"/>
      <c r="E287" s="126"/>
      <c r="F287" s="126"/>
      <c r="G287" s="126"/>
      <c r="H287" s="127"/>
      <c r="I287" s="127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</row>
    <row r="288" spans="1:39" s="128" customFormat="1" ht="12.75">
      <c r="A288" s="124"/>
      <c r="B288" s="125"/>
      <c r="C288" s="124"/>
      <c r="D288" s="126"/>
      <c r="E288" s="126"/>
      <c r="F288" s="126"/>
      <c r="G288" s="126"/>
      <c r="H288" s="127"/>
      <c r="I288" s="127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</row>
    <row r="289" spans="1:39" s="128" customFormat="1" ht="12.75">
      <c r="A289" s="124"/>
      <c r="B289" s="125"/>
      <c r="C289" s="124"/>
      <c r="D289" s="126"/>
      <c r="E289" s="126"/>
      <c r="F289" s="126"/>
      <c r="G289" s="126"/>
      <c r="H289" s="127"/>
      <c r="I289" s="127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</row>
  </sheetData>
  <sheetProtection/>
  <mergeCells count="2830">
    <mergeCell ref="AQ1:AR1"/>
    <mergeCell ref="F8:G8"/>
    <mergeCell ref="F13:G13"/>
    <mergeCell ref="AN149:AO149"/>
    <mergeCell ref="AB149:AC149"/>
    <mergeCell ref="AD149:AE149"/>
    <mergeCell ref="AF149:AG149"/>
    <mergeCell ref="AH149:AI149"/>
    <mergeCell ref="AJ149:AK149"/>
    <mergeCell ref="AL149:AM149"/>
    <mergeCell ref="F14:G14"/>
    <mergeCell ref="F9:G9"/>
    <mergeCell ref="F11:G11"/>
    <mergeCell ref="F12:G12"/>
    <mergeCell ref="F10:G10"/>
    <mergeCell ref="F19:G19"/>
    <mergeCell ref="F15:G15"/>
    <mergeCell ref="X141:Y141"/>
    <mergeCell ref="X139:Y139"/>
    <mergeCell ref="X145:Y145"/>
    <mergeCell ref="F24:G24"/>
    <mergeCell ref="F17:G17"/>
    <mergeCell ref="F16:G16"/>
    <mergeCell ref="F30:G30"/>
    <mergeCell ref="F33:G33"/>
    <mergeCell ref="F41:G41"/>
    <mergeCell ref="F40:G40"/>
    <mergeCell ref="F23:G23"/>
    <mergeCell ref="F25:G25"/>
    <mergeCell ref="F31:G31"/>
    <mergeCell ref="F37:G37"/>
    <mergeCell ref="F28:G28"/>
    <mergeCell ref="F26:G26"/>
    <mergeCell ref="F29:G29"/>
    <mergeCell ref="F27:G27"/>
    <mergeCell ref="F35:G35"/>
    <mergeCell ref="F34:G34"/>
    <mergeCell ref="F38:G38"/>
    <mergeCell ref="F32:G32"/>
    <mergeCell ref="F36:G36"/>
    <mergeCell ref="F43:G43"/>
    <mergeCell ref="F42:G42"/>
    <mergeCell ref="F39:G39"/>
    <mergeCell ref="F44:G44"/>
    <mergeCell ref="F49:G49"/>
    <mergeCell ref="F45:G45"/>
    <mergeCell ref="F48:G48"/>
    <mergeCell ref="F47:G47"/>
    <mergeCell ref="F46:G46"/>
    <mergeCell ref="X138:Y138"/>
    <mergeCell ref="X148:Y148"/>
    <mergeCell ref="AH3:AI3"/>
    <mergeCell ref="AH4:AI4"/>
    <mergeCell ref="AH6:AI6"/>
    <mergeCell ref="AH5:AI5"/>
    <mergeCell ref="AH7:AI7"/>
    <mergeCell ref="AH8:AI8"/>
    <mergeCell ref="X142:Y142"/>
    <mergeCell ref="X144:Y144"/>
    <mergeCell ref="X136:Y136"/>
    <mergeCell ref="F52:G52"/>
    <mergeCell ref="F55:G55"/>
    <mergeCell ref="F53:G53"/>
    <mergeCell ref="F54:G54"/>
    <mergeCell ref="F56:G56"/>
    <mergeCell ref="F57:G57"/>
    <mergeCell ref="F58:G58"/>
    <mergeCell ref="F64:G64"/>
    <mergeCell ref="F59:G59"/>
    <mergeCell ref="F61:G61"/>
    <mergeCell ref="F62:G62"/>
    <mergeCell ref="F63:G63"/>
    <mergeCell ref="F66:G66"/>
    <mergeCell ref="F65:G65"/>
    <mergeCell ref="X127:Y127"/>
    <mergeCell ref="F90:G90"/>
    <mergeCell ref="F77:G77"/>
    <mergeCell ref="F83:G83"/>
    <mergeCell ref="F82:G82"/>
    <mergeCell ref="X132:Y132"/>
    <mergeCell ref="F76:G76"/>
    <mergeCell ref="F79:G79"/>
    <mergeCell ref="F68:G68"/>
    <mergeCell ref="F69:G69"/>
    <mergeCell ref="F72:G72"/>
    <mergeCell ref="F71:G71"/>
    <mergeCell ref="F70:G70"/>
    <mergeCell ref="F74:G74"/>
    <mergeCell ref="F91:G91"/>
    <mergeCell ref="F80:G80"/>
    <mergeCell ref="F81:G81"/>
    <mergeCell ref="F85:G85"/>
    <mergeCell ref="F84:G84"/>
    <mergeCell ref="F78:G78"/>
    <mergeCell ref="F93:G93"/>
    <mergeCell ref="F92:G92"/>
    <mergeCell ref="F95:G95"/>
    <mergeCell ref="F94:G94"/>
    <mergeCell ref="X112:Y112"/>
    <mergeCell ref="X108:Y108"/>
    <mergeCell ref="X103:Y103"/>
    <mergeCell ref="F96:G96"/>
    <mergeCell ref="F98:G98"/>
    <mergeCell ref="F100:G100"/>
    <mergeCell ref="F103:G103"/>
    <mergeCell ref="F105:G105"/>
    <mergeCell ref="X125:Y125"/>
    <mergeCell ref="X121:Y121"/>
    <mergeCell ref="X120:Y120"/>
    <mergeCell ref="X124:Y124"/>
    <mergeCell ref="X122:Y122"/>
    <mergeCell ref="X105:Y105"/>
    <mergeCell ref="AH70:AI70"/>
    <mergeCell ref="AH73:AI73"/>
    <mergeCell ref="J113:K113"/>
    <mergeCell ref="X104:Y104"/>
    <mergeCell ref="F99:G99"/>
    <mergeCell ref="F102:G102"/>
    <mergeCell ref="F101:G101"/>
    <mergeCell ref="F97:G97"/>
    <mergeCell ref="F113:G113"/>
    <mergeCell ref="F112:G112"/>
    <mergeCell ref="AH9:AI9"/>
    <mergeCell ref="AH11:AI11"/>
    <mergeCell ref="AH12:AI12"/>
    <mergeCell ref="AH20:AI20"/>
    <mergeCell ref="AH10:AI10"/>
    <mergeCell ref="AH69:AI69"/>
    <mergeCell ref="J119:K119"/>
    <mergeCell ref="J130:K130"/>
    <mergeCell ref="J129:K129"/>
    <mergeCell ref="X109:Y109"/>
    <mergeCell ref="J118:K118"/>
    <mergeCell ref="J122:K122"/>
    <mergeCell ref="J127:K127"/>
    <mergeCell ref="X129:Y129"/>
    <mergeCell ref="X126:Y126"/>
    <mergeCell ref="X128:Y128"/>
    <mergeCell ref="X130:Y130"/>
    <mergeCell ref="H129:I129"/>
    <mergeCell ref="F115:G115"/>
    <mergeCell ref="F114:G114"/>
    <mergeCell ref="J115:K115"/>
    <mergeCell ref="J128:K128"/>
    <mergeCell ref="F126:G126"/>
    <mergeCell ref="N130:O130"/>
    <mergeCell ref="N123:O123"/>
    <mergeCell ref="J125:K125"/>
    <mergeCell ref="F132:G132"/>
    <mergeCell ref="X101:Y101"/>
    <mergeCell ref="F116:G116"/>
    <mergeCell ref="F117:G117"/>
    <mergeCell ref="F109:G109"/>
    <mergeCell ref="F110:G110"/>
    <mergeCell ref="J132:K132"/>
    <mergeCell ref="F123:G123"/>
    <mergeCell ref="F125:G125"/>
    <mergeCell ref="F130:G130"/>
    <mergeCell ref="F138:G138"/>
    <mergeCell ref="F137:G137"/>
    <mergeCell ref="F136:G136"/>
    <mergeCell ref="F135:G135"/>
    <mergeCell ref="J131:K131"/>
    <mergeCell ref="X107:Y107"/>
    <mergeCell ref="J137:K137"/>
    <mergeCell ref="J114:K114"/>
    <mergeCell ref="N126:O126"/>
    <mergeCell ref="J112:K112"/>
    <mergeCell ref="J117:K117"/>
    <mergeCell ref="X100:Y100"/>
    <mergeCell ref="J116:K116"/>
    <mergeCell ref="J121:K121"/>
    <mergeCell ref="J120:K120"/>
    <mergeCell ref="J123:K123"/>
    <mergeCell ref="X106:Y106"/>
    <mergeCell ref="X102:Y102"/>
    <mergeCell ref="N109:O109"/>
    <mergeCell ref="N107:O107"/>
    <mergeCell ref="AB72:AC72"/>
    <mergeCell ref="X77:Y77"/>
    <mergeCell ref="X97:Y97"/>
    <mergeCell ref="X91:Y91"/>
    <mergeCell ref="AH71:AI71"/>
    <mergeCell ref="Z95:AA95"/>
    <mergeCell ref="Z94:AA94"/>
    <mergeCell ref="Z93:AA93"/>
    <mergeCell ref="Z91:AA91"/>
    <mergeCell ref="Z88:AA88"/>
    <mergeCell ref="F143:G143"/>
    <mergeCell ref="F142:G142"/>
    <mergeCell ref="F146:G146"/>
    <mergeCell ref="F145:G145"/>
    <mergeCell ref="F144:G144"/>
    <mergeCell ref="F141:G141"/>
    <mergeCell ref="F140:G140"/>
    <mergeCell ref="J124:K124"/>
    <mergeCell ref="J126:K126"/>
    <mergeCell ref="AH75:AI75"/>
    <mergeCell ref="AH78:AI78"/>
    <mergeCell ref="F147:G147"/>
    <mergeCell ref="X86:Y86"/>
    <mergeCell ref="X85:Y85"/>
    <mergeCell ref="X113:Y113"/>
    <mergeCell ref="X117:Y117"/>
    <mergeCell ref="Z149:AA149"/>
    <mergeCell ref="T149:U149"/>
    <mergeCell ref="V149:W149"/>
    <mergeCell ref="X149:Y149"/>
    <mergeCell ref="X119:Y119"/>
    <mergeCell ref="X110:Y110"/>
    <mergeCell ref="T134:U134"/>
    <mergeCell ref="T131:U131"/>
    <mergeCell ref="X135:Y135"/>
    <mergeCell ref="T128:U128"/>
    <mergeCell ref="J141:K141"/>
    <mergeCell ref="J140:K140"/>
    <mergeCell ref="J139:K139"/>
    <mergeCell ref="X123:Y123"/>
    <mergeCell ref="X63:Y63"/>
    <mergeCell ref="AH77:AI77"/>
    <mergeCell ref="X65:Y65"/>
    <mergeCell ref="X68:Y68"/>
    <mergeCell ref="X76:Y76"/>
    <mergeCell ref="X66:Y66"/>
    <mergeCell ref="X64:Y64"/>
    <mergeCell ref="Z70:AA70"/>
    <mergeCell ref="AH68:AI68"/>
    <mergeCell ref="AH72:AI72"/>
    <mergeCell ref="X46:Y46"/>
    <mergeCell ref="X60:Y60"/>
    <mergeCell ref="X72:Y72"/>
    <mergeCell ref="X71:Y71"/>
    <mergeCell ref="X59:Y59"/>
    <mergeCell ref="X69:Y69"/>
    <mergeCell ref="X61:Y61"/>
    <mergeCell ref="X67:Y67"/>
    <mergeCell ref="X56:Y56"/>
    <mergeCell ref="X70:Y70"/>
    <mergeCell ref="D149:E149"/>
    <mergeCell ref="F149:G149"/>
    <mergeCell ref="H149:I149"/>
    <mergeCell ref="J149:K149"/>
    <mergeCell ref="L149:M149"/>
    <mergeCell ref="N149:O149"/>
    <mergeCell ref="X28:Y28"/>
    <mergeCell ref="X22:Y22"/>
    <mergeCell ref="X42:Y42"/>
    <mergeCell ref="X38:Y38"/>
    <mergeCell ref="X26:Y26"/>
    <mergeCell ref="X24:Y24"/>
    <mergeCell ref="X25:Y25"/>
    <mergeCell ref="X41:Y41"/>
    <mergeCell ref="X39:Y39"/>
    <mergeCell ref="X32:Y32"/>
    <mergeCell ref="X48:Y48"/>
    <mergeCell ref="X111:Y111"/>
    <mergeCell ref="X51:Y51"/>
    <mergeCell ref="X50:Y50"/>
    <mergeCell ref="X55:Y55"/>
    <mergeCell ref="X53:Y53"/>
    <mergeCell ref="X62:Y62"/>
    <mergeCell ref="X78:Y78"/>
    <mergeCell ref="X74:Y74"/>
    <mergeCell ref="X75:Y75"/>
    <mergeCell ref="AF48:AG48"/>
    <mergeCell ref="AD48:AE48"/>
    <mergeCell ref="X37:Y37"/>
    <mergeCell ref="X34:Y34"/>
    <mergeCell ref="AH74:AI74"/>
    <mergeCell ref="X45:Y45"/>
    <mergeCell ref="X44:Y44"/>
    <mergeCell ref="X54:Y54"/>
    <mergeCell ref="Z68:AA68"/>
    <mergeCell ref="Z66:AA66"/>
    <mergeCell ref="X58:Y58"/>
    <mergeCell ref="X73:Y73"/>
    <mergeCell ref="X18:Y18"/>
    <mergeCell ref="X23:Y23"/>
    <mergeCell ref="X43:Y43"/>
    <mergeCell ref="X40:Y40"/>
    <mergeCell ref="X20:Y20"/>
    <mergeCell ref="X47:Y47"/>
    <mergeCell ref="X49:Y49"/>
    <mergeCell ref="X29:Y29"/>
    <mergeCell ref="X35:Y35"/>
    <mergeCell ref="X19:Y19"/>
    <mergeCell ref="X30:Y30"/>
    <mergeCell ref="X27:Y27"/>
    <mergeCell ref="AH83:AI83"/>
    <mergeCell ref="AF23:AG23"/>
    <mergeCell ref="AD23:AE23"/>
    <mergeCell ref="Z83:AA83"/>
    <mergeCell ref="AB69:AC69"/>
    <mergeCell ref="AF47:AG47"/>
    <mergeCell ref="F150:G150"/>
    <mergeCell ref="H150:I150"/>
    <mergeCell ref="R150:S150"/>
    <mergeCell ref="AH80:AI80"/>
    <mergeCell ref="AH82:AI82"/>
    <mergeCell ref="AH81:AI81"/>
    <mergeCell ref="P149:Q149"/>
    <mergeCell ref="R149:S149"/>
    <mergeCell ref="J138:K138"/>
    <mergeCell ref="V137:W137"/>
    <mergeCell ref="X6:Y6"/>
    <mergeCell ref="X13:Y13"/>
    <mergeCell ref="X12:Y12"/>
    <mergeCell ref="X14:Y14"/>
    <mergeCell ref="X7:Y7"/>
    <mergeCell ref="X9:Y9"/>
    <mergeCell ref="X11:Y11"/>
    <mergeCell ref="AN2:AO2"/>
    <mergeCell ref="AL2:AM2"/>
    <mergeCell ref="AJ2:AK2"/>
    <mergeCell ref="AH2:AI2"/>
    <mergeCell ref="AF2:AG2"/>
    <mergeCell ref="AD2:AE2"/>
    <mergeCell ref="AH101:AI101"/>
    <mergeCell ref="AH91:AI91"/>
    <mergeCell ref="AH90:AI90"/>
    <mergeCell ref="AH93:AI93"/>
    <mergeCell ref="AH92:AI92"/>
    <mergeCell ref="AH95:AI95"/>
    <mergeCell ref="AH94:AI94"/>
    <mergeCell ref="AH98:AI98"/>
    <mergeCell ref="J145:K145"/>
    <mergeCell ref="J144:K144"/>
    <mergeCell ref="J143:K143"/>
    <mergeCell ref="J142:K142"/>
    <mergeCell ref="X5:Y5"/>
    <mergeCell ref="X3:Y3"/>
    <mergeCell ref="X15:Y15"/>
    <mergeCell ref="X16:Y16"/>
    <mergeCell ref="X17:Y17"/>
    <mergeCell ref="X4:Y4"/>
    <mergeCell ref="AH114:AI114"/>
    <mergeCell ref="AH104:AI104"/>
    <mergeCell ref="AH103:AI103"/>
    <mergeCell ref="AH105:AI105"/>
    <mergeCell ref="AH107:AI107"/>
    <mergeCell ref="AH106:AI106"/>
    <mergeCell ref="AH108:AI108"/>
    <mergeCell ref="AH113:AI113"/>
    <mergeCell ref="AH110:AI110"/>
    <mergeCell ref="AH132:AI132"/>
    <mergeCell ref="AH131:AI131"/>
    <mergeCell ref="AH116:AI116"/>
    <mergeCell ref="AH117:AI117"/>
    <mergeCell ref="AH119:AI119"/>
    <mergeCell ref="AH118:AI118"/>
    <mergeCell ref="AH120:AI120"/>
    <mergeCell ref="AH121:AI121"/>
    <mergeCell ref="AH130:AI130"/>
    <mergeCell ref="AD3:AE3"/>
    <mergeCell ref="J135:K135"/>
    <mergeCell ref="AL4:AM4"/>
    <mergeCell ref="AH125:AI125"/>
    <mergeCell ref="AH126:AI126"/>
    <mergeCell ref="AH127:AI127"/>
    <mergeCell ref="AH128:AI128"/>
    <mergeCell ref="AH122:AI122"/>
    <mergeCell ref="AH123:AI123"/>
    <mergeCell ref="AH124:AI124"/>
    <mergeCell ref="AF4:AG4"/>
    <mergeCell ref="AF11:AG11"/>
    <mergeCell ref="AF14:AG14"/>
    <mergeCell ref="AF49:AG49"/>
    <mergeCell ref="AL3:AM3"/>
    <mergeCell ref="AF3:AG3"/>
    <mergeCell ref="AH49:AI49"/>
    <mergeCell ref="AH47:AI47"/>
    <mergeCell ref="AH46:AI46"/>
    <mergeCell ref="AH48:AI48"/>
    <mergeCell ref="AH134:AI134"/>
    <mergeCell ref="AH133:AI133"/>
    <mergeCell ref="AH136:AI136"/>
    <mergeCell ref="AH135:AI135"/>
    <mergeCell ref="J134:K134"/>
    <mergeCell ref="J133:K133"/>
    <mergeCell ref="J136:K136"/>
    <mergeCell ref="L133:M133"/>
    <mergeCell ref="N134:O134"/>
    <mergeCell ref="L134:M134"/>
    <mergeCell ref="AH137:AI137"/>
    <mergeCell ref="AH139:AI139"/>
    <mergeCell ref="AH141:AI141"/>
    <mergeCell ref="AH140:AI140"/>
    <mergeCell ref="L140:M140"/>
    <mergeCell ref="N139:O139"/>
    <mergeCell ref="N141:O141"/>
    <mergeCell ref="V141:W141"/>
    <mergeCell ref="V140:W140"/>
    <mergeCell ref="X137:Y137"/>
    <mergeCell ref="L137:M137"/>
    <mergeCell ref="N136:O136"/>
    <mergeCell ref="L136:M136"/>
    <mergeCell ref="N135:O135"/>
    <mergeCell ref="AH143:AI143"/>
    <mergeCell ref="P137:Q137"/>
    <mergeCell ref="T137:U137"/>
    <mergeCell ref="T142:U142"/>
    <mergeCell ref="R142:S142"/>
    <mergeCell ref="AH138:AI138"/>
    <mergeCell ref="P147:Q147"/>
    <mergeCell ref="V147:W147"/>
    <mergeCell ref="N144:O144"/>
    <mergeCell ref="L144:M144"/>
    <mergeCell ref="N140:O140"/>
    <mergeCell ref="X143:Y143"/>
    <mergeCell ref="X140:Y140"/>
    <mergeCell ref="X147:Y147"/>
    <mergeCell ref="X146:Y146"/>
    <mergeCell ref="P144:Q144"/>
    <mergeCell ref="N146:O146"/>
    <mergeCell ref="L146:M146"/>
    <mergeCell ref="N145:O145"/>
    <mergeCell ref="L145:M145"/>
    <mergeCell ref="N143:O143"/>
    <mergeCell ref="L143:M143"/>
    <mergeCell ref="AL5:AM5"/>
    <mergeCell ref="AF5:AG5"/>
    <mergeCell ref="J111:K111"/>
    <mergeCell ref="J110:K110"/>
    <mergeCell ref="J109:K109"/>
    <mergeCell ref="J108:K108"/>
    <mergeCell ref="AD5:AE5"/>
    <mergeCell ref="J103:K103"/>
    <mergeCell ref="AH109:AI109"/>
    <mergeCell ref="J102:K102"/>
    <mergeCell ref="AL6:AM6"/>
    <mergeCell ref="AF6:AG6"/>
    <mergeCell ref="J107:K107"/>
    <mergeCell ref="J106:K106"/>
    <mergeCell ref="J105:K105"/>
    <mergeCell ref="J104:K104"/>
    <mergeCell ref="J93:K93"/>
    <mergeCell ref="J92:K92"/>
    <mergeCell ref="J101:K101"/>
    <mergeCell ref="J100:K100"/>
    <mergeCell ref="J99:K99"/>
    <mergeCell ref="J91:K91"/>
    <mergeCell ref="J90:K90"/>
    <mergeCell ref="J89:K89"/>
    <mergeCell ref="J88:K88"/>
    <mergeCell ref="AD6:AE6"/>
    <mergeCell ref="J98:K98"/>
    <mergeCell ref="J97:K97"/>
    <mergeCell ref="J96:K96"/>
    <mergeCell ref="J95:K95"/>
    <mergeCell ref="J94:K94"/>
    <mergeCell ref="J87:K87"/>
    <mergeCell ref="J86:K86"/>
    <mergeCell ref="J85:K85"/>
    <mergeCell ref="AF8:AG8"/>
    <mergeCell ref="J62:K62"/>
    <mergeCell ref="J84:K84"/>
    <mergeCell ref="J83:K83"/>
    <mergeCell ref="J82:K82"/>
    <mergeCell ref="J81:K81"/>
    <mergeCell ref="J80:K80"/>
    <mergeCell ref="J79:K79"/>
    <mergeCell ref="X10:Y10"/>
    <mergeCell ref="X8:Y8"/>
    <mergeCell ref="N67:O67"/>
    <mergeCell ref="N70:O70"/>
    <mergeCell ref="J69:K69"/>
    <mergeCell ref="J78:K78"/>
    <mergeCell ref="J67:K67"/>
    <mergeCell ref="J66:K66"/>
    <mergeCell ref="AL7:AM7"/>
    <mergeCell ref="AF7:AG7"/>
    <mergeCell ref="J74:K74"/>
    <mergeCell ref="J72:K72"/>
    <mergeCell ref="J71:K71"/>
    <mergeCell ref="J70:K70"/>
    <mergeCell ref="J56:K56"/>
    <mergeCell ref="J55:K55"/>
    <mergeCell ref="J54:K54"/>
    <mergeCell ref="J68:K68"/>
    <mergeCell ref="J65:K65"/>
    <mergeCell ref="J64:K64"/>
    <mergeCell ref="J63:K63"/>
    <mergeCell ref="J53:K53"/>
    <mergeCell ref="J52:K52"/>
    <mergeCell ref="J51:K51"/>
    <mergeCell ref="J50:K50"/>
    <mergeCell ref="J49:K49"/>
    <mergeCell ref="J61:K61"/>
    <mergeCell ref="J60:K60"/>
    <mergeCell ref="J59:K59"/>
    <mergeCell ref="J58:K58"/>
    <mergeCell ref="J57:K57"/>
    <mergeCell ref="J47:K47"/>
    <mergeCell ref="J46:K46"/>
    <mergeCell ref="J39:K39"/>
    <mergeCell ref="J41:K41"/>
    <mergeCell ref="J40:K40"/>
    <mergeCell ref="J44:K44"/>
    <mergeCell ref="J43:K43"/>
    <mergeCell ref="J45:K45"/>
    <mergeCell ref="J42:K42"/>
    <mergeCell ref="J38:K38"/>
    <mergeCell ref="J37:K37"/>
    <mergeCell ref="J35:K35"/>
    <mergeCell ref="J34:K34"/>
    <mergeCell ref="J33:K33"/>
    <mergeCell ref="J36:K36"/>
    <mergeCell ref="J32:K32"/>
    <mergeCell ref="J31:K31"/>
    <mergeCell ref="J27:K27"/>
    <mergeCell ref="J30:K30"/>
    <mergeCell ref="J29:K29"/>
    <mergeCell ref="J28:K28"/>
    <mergeCell ref="J26:K26"/>
    <mergeCell ref="J25:K25"/>
    <mergeCell ref="J23:K23"/>
    <mergeCell ref="J22:K22"/>
    <mergeCell ref="J20:K20"/>
    <mergeCell ref="J24:K24"/>
    <mergeCell ref="J19:K19"/>
    <mergeCell ref="J15:K15"/>
    <mergeCell ref="J14:K14"/>
    <mergeCell ref="J18:K18"/>
    <mergeCell ref="J17:K17"/>
    <mergeCell ref="J16:K16"/>
    <mergeCell ref="J13:K13"/>
    <mergeCell ref="J12:K12"/>
    <mergeCell ref="J11:K11"/>
    <mergeCell ref="J10:K10"/>
    <mergeCell ref="J3:K3"/>
    <mergeCell ref="J6:K6"/>
    <mergeCell ref="J9:K9"/>
    <mergeCell ref="J4:K4"/>
    <mergeCell ref="J8:K8"/>
    <mergeCell ref="J7:K7"/>
    <mergeCell ref="J5:K5"/>
    <mergeCell ref="AD7:AE7"/>
    <mergeCell ref="L10:M10"/>
    <mergeCell ref="N8:O8"/>
    <mergeCell ref="L8:M8"/>
    <mergeCell ref="AD9:AE9"/>
    <mergeCell ref="N7:O7"/>
    <mergeCell ref="L7:M7"/>
    <mergeCell ref="L6:M6"/>
    <mergeCell ref="N9:O9"/>
    <mergeCell ref="AD4:AE4"/>
    <mergeCell ref="AD10:AE10"/>
    <mergeCell ref="AL11:AM11"/>
    <mergeCell ref="AD11:AE11"/>
    <mergeCell ref="AL10:AM10"/>
    <mergeCell ref="AD8:AE8"/>
    <mergeCell ref="AF10:AG10"/>
    <mergeCell ref="AL9:AM9"/>
    <mergeCell ref="AF9:AG9"/>
    <mergeCell ref="AL8:AM8"/>
    <mergeCell ref="AL13:AM13"/>
    <mergeCell ref="AF13:AG13"/>
    <mergeCell ref="AD13:AE13"/>
    <mergeCell ref="AL12:AM12"/>
    <mergeCell ref="AF12:AG12"/>
    <mergeCell ref="AH14:AI14"/>
    <mergeCell ref="AH13:AI13"/>
    <mergeCell ref="AD14:AE14"/>
    <mergeCell ref="AD12:AE12"/>
    <mergeCell ref="AL16:AM16"/>
    <mergeCell ref="AF16:AG16"/>
    <mergeCell ref="AD16:AE16"/>
    <mergeCell ref="AL15:AM15"/>
    <mergeCell ref="AF15:AG15"/>
    <mergeCell ref="AD15:AE15"/>
    <mergeCell ref="AJ15:AK15"/>
    <mergeCell ref="AJ16:AK16"/>
    <mergeCell ref="AH15:AI15"/>
    <mergeCell ref="AH16:AI16"/>
    <mergeCell ref="AL18:AM18"/>
    <mergeCell ref="AF18:AG18"/>
    <mergeCell ref="AD18:AE18"/>
    <mergeCell ref="AL17:AM17"/>
    <mergeCell ref="AF17:AG17"/>
    <mergeCell ref="AD17:AE17"/>
    <mergeCell ref="AH18:AI18"/>
    <mergeCell ref="AJ17:AK17"/>
    <mergeCell ref="AJ18:AK18"/>
    <mergeCell ref="AH17:AI17"/>
    <mergeCell ref="AL20:AM20"/>
    <mergeCell ref="AF20:AG20"/>
    <mergeCell ref="AD20:AE20"/>
    <mergeCell ref="AL19:AM19"/>
    <mergeCell ref="AF19:AG19"/>
    <mergeCell ref="AD19:AE19"/>
    <mergeCell ref="AJ19:AK19"/>
    <mergeCell ref="AJ20:AK20"/>
    <mergeCell ref="AH19:AI19"/>
    <mergeCell ref="AL22:AM22"/>
    <mergeCell ref="AF22:AG22"/>
    <mergeCell ref="AD22:AE22"/>
    <mergeCell ref="AH22:AI22"/>
    <mergeCell ref="AH23:AI23"/>
    <mergeCell ref="AJ22:AK22"/>
    <mergeCell ref="AJ23:AK23"/>
    <mergeCell ref="AL25:AM25"/>
    <mergeCell ref="AF25:AG25"/>
    <mergeCell ref="AD25:AE25"/>
    <mergeCell ref="AL24:AM24"/>
    <mergeCell ref="AF24:AG24"/>
    <mergeCell ref="AD24:AE24"/>
    <mergeCell ref="AH24:AI24"/>
    <mergeCell ref="AH25:AI25"/>
    <mergeCell ref="AJ24:AK24"/>
    <mergeCell ref="AJ25:AK25"/>
    <mergeCell ref="AL27:AM27"/>
    <mergeCell ref="AF27:AG27"/>
    <mergeCell ref="AD27:AE27"/>
    <mergeCell ref="AL26:AM26"/>
    <mergeCell ref="AF26:AG26"/>
    <mergeCell ref="AD26:AE26"/>
    <mergeCell ref="AH26:AI26"/>
    <mergeCell ref="AH27:AI27"/>
    <mergeCell ref="AJ26:AK26"/>
    <mergeCell ref="AJ27:AK27"/>
    <mergeCell ref="AL29:AM29"/>
    <mergeCell ref="AF29:AG29"/>
    <mergeCell ref="AD29:AE29"/>
    <mergeCell ref="AL28:AM28"/>
    <mergeCell ref="AF28:AG28"/>
    <mergeCell ref="AD28:AE28"/>
    <mergeCell ref="AH29:AI29"/>
    <mergeCell ref="AH28:AI28"/>
    <mergeCell ref="AJ28:AK28"/>
    <mergeCell ref="AJ29:AK29"/>
    <mergeCell ref="AL31:AM31"/>
    <mergeCell ref="AF31:AG31"/>
    <mergeCell ref="AD31:AE31"/>
    <mergeCell ref="AL30:AM30"/>
    <mergeCell ref="AF30:AG30"/>
    <mergeCell ref="AD30:AE30"/>
    <mergeCell ref="AH31:AI31"/>
    <mergeCell ref="AH30:AI30"/>
    <mergeCell ref="AL33:AM33"/>
    <mergeCell ref="AF33:AG33"/>
    <mergeCell ref="AD33:AE33"/>
    <mergeCell ref="AL32:AM32"/>
    <mergeCell ref="AF32:AG32"/>
    <mergeCell ref="AD32:AE32"/>
    <mergeCell ref="AH32:AI32"/>
    <mergeCell ref="AH33:AI33"/>
    <mergeCell ref="AL35:AM35"/>
    <mergeCell ref="AF35:AG35"/>
    <mergeCell ref="AD35:AE35"/>
    <mergeCell ref="AL34:AM34"/>
    <mergeCell ref="AF34:AG34"/>
    <mergeCell ref="AD34:AE34"/>
    <mergeCell ref="AH35:AI35"/>
    <mergeCell ref="AH34:AI34"/>
    <mergeCell ref="AJ35:AK35"/>
    <mergeCell ref="AL37:AM37"/>
    <mergeCell ref="AF37:AG37"/>
    <mergeCell ref="AD37:AE37"/>
    <mergeCell ref="AL36:AM36"/>
    <mergeCell ref="AF36:AG36"/>
    <mergeCell ref="AD36:AE36"/>
    <mergeCell ref="AH36:AI36"/>
    <mergeCell ref="AH37:AI37"/>
    <mergeCell ref="AJ36:AK36"/>
    <mergeCell ref="AJ37:AK37"/>
    <mergeCell ref="AL39:AM39"/>
    <mergeCell ref="AF39:AG39"/>
    <mergeCell ref="AD39:AE39"/>
    <mergeCell ref="AL38:AM38"/>
    <mergeCell ref="AF38:AG38"/>
    <mergeCell ref="AD38:AE38"/>
    <mergeCell ref="AH39:AI39"/>
    <mergeCell ref="AH38:AI38"/>
    <mergeCell ref="AJ38:AK38"/>
    <mergeCell ref="AL41:AM41"/>
    <mergeCell ref="AF41:AG41"/>
    <mergeCell ref="AD41:AE41"/>
    <mergeCell ref="AL40:AM40"/>
    <mergeCell ref="AF40:AG40"/>
    <mergeCell ref="AD40:AE40"/>
    <mergeCell ref="AH41:AI41"/>
    <mergeCell ref="AH40:AI40"/>
    <mergeCell ref="AL43:AM43"/>
    <mergeCell ref="AF43:AG43"/>
    <mergeCell ref="AD43:AE43"/>
    <mergeCell ref="AL42:AM42"/>
    <mergeCell ref="AF42:AG42"/>
    <mergeCell ref="AD42:AE42"/>
    <mergeCell ref="AH43:AI43"/>
    <mergeCell ref="AH42:AI42"/>
    <mergeCell ref="AJ42:AK42"/>
    <mergeCell ref="AJ43:AK43"/>
    <mergeCell ref="AL45:AM45"/>
    <mergeCell ref="AF45:AG45"/>
    <mergeCell ref="AD45:AE45"/>
    <mergeCell ref="AL44:AM44"/>
    <mergeCell ref="AF44:AG44"/>
    <mergeCell ref="AD44:AE44"/>
    <mergeCell ref="AH44:AI44"/>
    <mergeCell ref="AH45:AI45"/>
    <mergeCell ref="AJ44:AK44"/>
    <mergeCell ref="AJ45:AK45"/>
    <mergeCell ref="AD47:AE47"/>
    <mergeCell ref="AL46:AM46"/>
    <mergeCell ref="AF46:AG46"/>
    <mergeCell ref="AD46:AE46"/>
    <mergeCell ref="AJ46:AK46"/>
    <mergeCell ref="AJ47:AK47"/>
    <mergeCell ref="AL51:AM51"/>
    <mergeCell ref="AF51:AG51"/>
    <mergeCell ref="AD51:AE51"/>
    <mergeCell ref="AL50:AM50"/>
    <mergeCell ref="AH51:AI51"/>
    <mergeCell ref="AH50:AI50"/>
    <mergeCell ref="AF50:AG50"/>
    <mergeCell ref="AD50:AE50"/>
    <mergeCell ref="AJ50:AK50"/>
    <mergeCell ref="AJ51:AK51"/>
    <mergeCell ref="AL53:AM53"/>
    <mergeCell ref="AF53:AG53"/>
    <mergeCell ref="AD53:AE53"/>
    <mergeCell ref="AL52:AM52"/>
    <mergeCell ref="AF52:AG52"/>
    <mergeCell ref="AD52:AE52"/>
    <mergeCell ref="AH53:AI53"/>
    <mergeCell ref="AH52:AI52"/>
    <mergeCell ref="AJ52:AK52"/>
    <mergeCell ref="AJ53:AK53"/>
    <mergeCell ref="AL55:AM55"/>
    <mergeCell ref="AF55:AG55"/>
    <mergeCell ref="AD55:AE55"/>
    <mergeCell ref="AL54:AM54"/>
    <mergeCell ref="AF54:AG54"/>
    <mergeCell ref="AD54:AE54"/>
    <mergeCell ref="AH55:AI55"/>
    <mergeCell ref="AH54:AI54"/>
    <mergeCell ref="AJ54:AK54"/>
    <mergeCell ref="AJ55:AK55"/>
    <mergeCell ref="AL56:AM56"/>
    <mergeCell ref="AF56:AG56"/>
    <mergeCell ref="AD56:AE56"/>
    <mergeCell ref="AJ56:AK56"/>
    <mergeCell ref="AH56:AI56"/>
    <mergeCell ref="AH57:AI57"/>
    <mergeCell ref="AL58:AM58"/>
    <mergeCell ref="AF58:AG58"/>
    <mergeCell ref="AD58:AE58"/>
    <mergeCell ref="AH59:AI59"/>
    <mergeCell ref="AH58:AI58"/>
    <mergeCell ref="AL57:AM57"/>
    <mergeCell ref="AF57:AG57"/>
    <mergeCell ref="AD57:AE57"/>
    <mergeCell ref="AL60:AM60"/>
    <mergeCell ref="AF60:AG60"/>
    <mergeCell ref="AD60:AE60"/>
    <mergeCell ref="AH61:AI61"/>
    <mergeCell ref="AH60:AI60"/>
    <mergeCell ref="AL59:AM59"/>
    <mergeCell ref="AF59:AG59"/>
    <mergeCell ref="AD59:AE59"/>
    <mergeCell ref="AF62:AG62"/>
    <mergeCell ref="AD62:AE62"/>
    <mergeCell ref="AH63:AI63"/>
    <mergeCell ref="AJ63:AK63"/>
    <mergeCell ref="AH62:AI62"/>
    <mergeCell ref="AL61:AM61"/>
    <mergeCell ref="AF61:AG61"/>
    <mergeCell ref="AD61:AE61"/>
    <mergeCell ref="AL65:AM65"/>
    <mergeCell ref="AF65:AG65"/>
    <mergeCell ref="AD65:AE65"/>
    <mergeCell ref="AL64:AM64"/>
    <mergeCell ref="AF64:AG64"/>
    <mergeCell ref="AD64:AE64"/>
    <mergeCell ref="AH65:AI65"/>
    <mergeCell ref="AJ64:AK64"/>
    <mergeCell ref="AJ65:AK65"/>
    <mergeCell ref="AH64:AI64"/>
    <mergeCell ref="AL67:AM67"/>
    <mergeCell ref="AF67:AG67"/>
    <mergeCell ref="AD67:AE67"/>
    <mergeCell ref="AL66:AM66"/>
    <mergeCell ref="AF66:AG66"/>
    <mergeCell ref="AD66:AE66"/>
    <mergeCell ref="AH66:AI66"/>
    <mergeCell ref="AH67:AI67"/>
    <mergeCell ref="AJ66:AK66"/>
    <mergeCell ref="J77:K77"/>
    <mergeCell ref="J76:K76"/>
    <mergeCell ref="J75:K75"/>
    <mergeCell ref="L74:M74"/>
    <mergeCell ref="N77:O77"/>
    <mergeCell ref="N74:O74"/>
    <mergeCell ref="N75:O75"/>
    <mergeCell ref="N76:O76"/>
    <mergeCell ref="N148:O148"/>
    <mergeCell ref="D148:E148"/>
    <mergeCell ref="D146:E146"/>
    <mergeCell ref="L148:M148"/>
    <mergeCell ref="N147:O147"/>
    <mergeCell ref="L147:M147"/>
    <mergeCell ref="J148:K148"/>
    <mergeCell ref="J147:K147"/>
    <mergeCell ref="J146:K146"/>
    <mergeCell ref="F148:G148"/>
    <mergeCell ref="H145:I145"/>
    <mergeCell ref="H148:I148"/>
    <mergeCell ref="H144:I144"/>
    <mergeCell ref="D144:E144"/>
    <mergeCell ref="H146:I146"/>
    <mergeCell ref="D145:E145"/>
    <mergeCell ref="H147:I147"/>
    <mergeCell ref="D147:E147"/>
    <mergeCell ref="D143:E143"/>
    <mergeCell ref="H142:I142"/>
    <mergeCell ref="D142:E142"/>
    <mergeCell ref="H143:I143"/>
    <mergeCell ref="D137:E137"/>
    <mergeCell ref="H139:I139"/>
    <mergeCell ref="D139:E139"/>
    <mergeCell ref="H141:I141"/>
    <mergeCell ref="D141:E141"/>
    <mergeCell ref="F139:G139"/>
    <mergeCell ref="H140:I140"/>
    <mergeCell ref="N138:O138"/>
    <mergeCell ref="L138:M138"/>
    <mergeCell ref="N137:O137"/>
    <mergeCell ref="H136:I136"/>
    <mergeCell ref="D136:E136"/>
    <mergeCell ref="H138:I138"/>
    <mergeCell ref="D138:E138"/>
    <mergeCell ref="H137:I137"/>
    <mergeCell ref="D140:E140"/>
    <mergeCell ref="H135:I135"/>
    <mergeCell ref="D135:E135"/>
    <mergeCell ref="H134:I134"/>
    <mergeCell ref="D134:E134"/>
    <mergeCell ref="H133:I133"/>
    <mergeCell ref="D133:E133"/>
    <mergeCell ref="F134:G134"/>
    <mergeCell ref="F133:G133"/>
    <mergeCell ref="H132:I132"/>
    <mergeCell ref="D132:E132"/>
    <mergeCell ref="H131:I131"/>
    <mergeCell ref="D131:E131"/>
    <mergeCell ref="D127:E127"/>
    <mergeCell ref="H128:I128"/>
    <mergeCell ref="D128:E128"/>
    <mergeCell ref="H130:I130"/>
    <mergeCell ref="D130:E130"/>
    <mergeCell ref="F131:G131"/>
    <mergeCell ref="D124:E124"/>
    <mergeCell ref="H125:I125"/>
    <mergeCell ref="D125:E125"/>
    <mergeCell ref="H126:I126"/>
    <mergeCell ref="D126:E126"/>
    <mergeCell ref="D129:E129"/>
    <mergeCell ref="F124:G124"/>
    <mergeCell ref="F127:G127"/>
    <mergeCell ref="F128:G128"/>
    <mergeCell ref="F129:G129"/>
    <mergeCell ref="D121:E121"/>
    <mergeCell ref="H122:I122"/>
    <mergeCell ref="D122:E122"/>
    <mergeCell ref="H123:I123"/>
    <mergeCell ref="D123:E123"/>
    <mergeCell ref="D119:E119"/>
    <mergeCell ref="F120:G120"/>
    <mergeCell ref="F121:G121"/>
    <mergeCell ref="F122:G122"/>
    <mergeCell ref="F119:G119"/>
    <mergeCell ref="H118:I118"/>
    <mergeCell ref="D118:E118"/>
    <mergeCell ref="H120:I120"/>
    <mergeCell ref="D120:E120"/>
    <mergeCell ref="H116:I116"/>
    <mergeCell ref="D116:E116"/>
    <mergeCell ref="H117:I117"/>
    <mergeCell ref="D117:E117"/>
    <mergeCell ref="F118:G118"/>
    <mergeCell ref="H115:I115"/>
    <mergeCell ref="H119:I119"/>
    <mergeCell ref="H121:I121"/>
    <mergeCell ref="H124:I124"/>
    <mergeCell ref="H127:I127"/>
    <mergeCell ref="L139:M139"/>
    <mergeCell ref="L127:M127"/>
    <mergeCell ref="L135:M135"/>
    <mergeCell ref="L119:M119"/>
    <mergeCell ref="L116:M116"/>
    <mergeCell ref="H113:I113"/>
    <mergeCell ref="D113:E113"/>
    <mergeCell ref="D115:E115"/>
    <mergeCell ref="H114:I114"/>
    <mergeCell ref="D114:E114"/>
    <mergeCell ref="H110:I110"/>
    <mergeCell ref="D110:E110"/>
    <mergeCell ref="H112:I112"/>
    <mergeCell ref="D112:E112"/>
    <mergeCell ref="H111:I111"/>
    <mergeCell ref="D111:E111"/>
    <mergeCell ref="D106:E106"/>
    <mergeCell ref="H108:I108"/>
    <mergeCell ref="D108:E108"/>
    <mergeCell ref="H109:I109"/>
    <mergeCell ref="D109:E109"/>
    <mergeCell ref="F106:G106"/>
    <mergeCell ref="F108:G108"/>
    <mergeCell ref="F111:G111"/>
    <mergeCell ref="F107:G107"/>
    <mergeCell ref="H105:I105"/>
    <mergeCell ref="D105:E105"/>
    <mergeCell ref="N142:O142"/>
    <mergeCell ref="L142:M142"/>
    <mergeCell ref="L141:M141"/>
    <mergeCell ref="H107:I107"/>
    <mergeCell ref="D107:E107"/>
    <mergeCell ref="H106:I106"/>
    <mergeCell ref="L124:M124"/>
    <mergeCell ref="L108:M108"/>
    <mergeCell ref="H99:I99"/>
    <mergeCell ref="D99:E99"/>
    <mergeCell ref="H98:I98"/>
    <mergeCell ref="H104:I104"/>
    <mergeCell ref="D104:E104"/>
    <mergeCell ref="H103:I103"/>
    <mergeCell ref="D103:E103"/>
    <mergeCell ref="H102:I102"/>
    <mergeCell ref="D102:E102"/>
    <mergeCell ref="F104:G104"/>
    <mergeCell ref="H97:I97"/>
    <mergeCell ref="D97:E97"/>
    <mergeCell ref="H96:I96"/>
    <mergeCell ref="D96:E96"/>
    <mergeCell ref="D93:E93"/>
    <mergeCell ref="H101:I101"/>
    <mergeCell ref="D101:E101"/>
    <mergeCell ref="D98:E98"/>
    <mergeCell ref="H100:I100"/>
    <mergeCell ref="D100:E100"/>
    <mergeCell ref="H92:I92"/>
    <mergeCell ref="D92:E92"/>
    <mergeCell ref="H95:I95"/>
    <mergeCell ref="D95:E95"/>
    <mergeCell ref="H94:I94"/>
    <mergeCell ref="D88:E88"/>
    <mergeCell ref="D91:E91"/>
    <mergeCell ref="H90:I90"/>
    <mergeCell ref="D90:E90"/>
    <mergeCell ref="D94:E94"/>
    <mergeCell ref="D87:E87"/>
    <mergeCell ref="H86:I86"/>
    <mergeCell ref="D86:E86"/>
    <mergeCell ref="H89:I89"/>
    <mergeCell ref="D89:E89"/>
    <mergeCell ref="H88:I88"/>
    <mergeCell ref="F87:G87"/>
    <mergeCell ref="F86:G86"/>
    <mergeCell ref="F89:G89"/>
    <mergeCell ref="F88:G88"/>
    <mergeCell ref="D84:E84"/>
    <mergeCell ref="AB147:AC147"/>
    <mergeCell ref="H83:I83"/>
    <mergeCell ref="D82:E82"/>
    <mergeCell ref="H81:I81"/>
    <mergeCell ref="D81:E81"/>
    <mergeCell ref="H85:I85"/>
    <mergeCell ref="D85:E85"/>
    <mergeCell ref="D83:E83"/>
    <mergeCell ref="H82:I82"/>
    <mergeCell ref="H71:I71"/>
    <mergeCell ref="D77:E77"/>
    <mergeCell ref="H76:I76"/>
    <mergeCell ref="D79:E79"/>
    <mergeCell ref="D76:E76"/>
    <mergeCell ref="H77:I77"/>
    <mergeCell ref="D78:E78"/>
    <mergeCell ref="F75:G75"/>
    <mergeCell ref="F73:G73"/>
    <mergeCell ref="H74:I74"/>
    <mergeCell ref="D68:E68"/>
    <mergeCell ref="D73:E73"/>
    <mergeCell ref="L97:M97"/>
    <mergeCell ref="H72:I72"/>
    <mergeCell ref="D74:E74"/>
    <mergeCell ref="H73:I73"/>
    <mergeCell ref="D75:E75"/>
    <mergeCell ref="H78:I78"/>
    <mergeCell ref="D72:E72"/>
    <mergeCell ref="AB146:AC146"/>
    <mergeCell ref="AB139:AC139"/>
    <mergeCell ref="P139:Q139"/>
    <mergeCell ref="AB145:AC145"/>
    <mergeCell ref="V145:W145"/>
    <mergeCell ref="P145:Q145"/>
    <mergeCell ref="AB144:AC144"/>
    <mergeCell ref="P146:Q146"/>
    <mergeCell ref="R146:S146"/>
    <mergeCell ref="P140:Q140"/>
    <mergeCell ref="D66:E66"/>
    <mergeCell ref="H65:I65"/>
    <mergeCell ref="D65:E65"/>
    <mergeCell ref="H66:I66"/>
    <mergeCell ref="H75:I75"/>
    <mergeCell ref="H87:I87"/>
    <mergeCell ref="D71:E71"/>
    <mergeCell ref="D70:E70"/>
    <mergeCell ref="H80:I80"/>
    <mergeCell ref="D80:E80"/>
    <mergeCell ref="D69:E69"/>
    <mergeCell ref="V144:W144"/>
    <mergeCell ref="H59:I59"/>
    <mergeCell ref="D59:E59"/>
    <mergeCell ref="N93:O93"/>
    <mergeCell ref="D67:E67"/>
    <mergeCell ref="F67:G67"/>
    <mergeCell ref="F60:G60"/>
    <mergeCell ref="N112:O112"/>
    <mergeCell ref="L128:M128"/>
    <mergeCell ref="D58:E58"/>
    <mergeCell ref="D62:E62"/>
    <mergeCell ref="H61:I61"/>
    <mergeCell ref="D61:E61"/>
    <mergeCell ref="H91:I91"/>
    <mergeCell ref="H69:I69"/>
    <mergeCell ref="D60:E60"/>
    <mergeCell ref="H60:I60"/>
    <mergeCell ref="D63:E63"/>
    <mergeCell ref="H64:I64"/>
    <mergeCell ref="H55:I55"/>
    <mergeCell ref="D55:E55"/>
    <mergeCell ref="H53:I53"/>
    <mergeCell ref="H54:I54"/>
    <mergeCell ref="D53:E53"/>
    <mergeCell ref="H67:I67"/>
    <mergeCell ref="H57:I57"/>
    <mergeCell ref="H58:I58"/>
    <mergeCell ref="D54:E54"/>
    <mergeCell ref="H63:I63"/>
    <mergeCell ref="H51:I51"/>
    <mergeCell ref="D51:E51"/>
    <mergeCell ref="H50:I50"/>
    <mergeCell ref="D50:E50"/>
    <mergeCell ref="F51:G51"/>
    <mergeCell ref="F50:G50"/>
    <mergeCell ref="L129:M129"/>
    <mergeCell ref="D56:E56"/>
    <mergeCell ref="D52:E52"/>
    <mergeCell ref="D57:E57"/>
    <mergeCell ref="D64:E64"/>
    <mergeCell ref="L99:M99"/>
    <mergeCell ref="L115:M115"/>
    <mergeCell ref="L120:M120"/>
    <mergeCell ref="L87:M87"/>
    <mergeCell ref="L83:M83"/>
    <mergeCell ref="D45:E45"/>
    <mergeCell ref="D49:E49"/>
    <mergeCell ref="H48:I48"/>
    <mergeCell ref="H47:I47"/>
    <mergeCell ref="D47:E47"/>
    <mergeCell ref="H46:I46"/>
    <mergeCell ref="D46:E46"/>
    <mergeCell ref="D48:E48"/>
    <mergeCell ref="D44:E44"/>
    <mergeCell ref="P143:Q143"/>
    <mergeCell ref="P138:Q138"/>
    <mergeCell ref="H49:I49"/>
    <mergeCell ref="H45:I45"/>
    <mergeCell ref="N133:O133"/>
    <mergeCell ref="H68:I68"/>
    <mergeCell ref="H79:I79"/>
    <mergeCell ref="L92:M92"/>
    <mergeCell ref="N132:O132"/>
    <mergeCell ref="D37:E37"/>
    <mergeCell ref="D40:E40"/>
    <mergeCell ref="H41:I41"/>
    <mergeCell ref="H39:I39"/>
    <mergeCell ref="V142:W142"/>
    <mergeCell ref="D43:E43"/>
    <mergeCell ref="H42:I42"/>
    <mergeCell ref="D42:E42"/>
    <mergeCell ref="H43:I43"/>
    <mergeCell ref="H44:I44"/>
    <mergeCell ref="D34:E34"/>
    <mergeCell ref="H38:I38"/>
    <mergeCell ref="D38:E38"/>
    <mergeCell ref="D36:E36"/>
    <mergeCell ref="H36:I36"/>
    <mergeCell ref="D27:E27"/>
    <mergeCell ref="D35:E35"/>
    <mergeCell ref="D28:E28"/>
    <mergeCell ref="H30:I30"/>
    <mergeCell ref="H37:I37"/>
    <mergeCell ref="D39:E39"/>
    <mergeCell ref="L103:M103"/>
    <mergeCell ref="H29:I29"/>
    <mergeCell ref="H35:I35"/>
    <mergeCell ref="H56:I56"/>
    <mergeCell ref="H62:I62"/>
    <mergeCell ref="D41:E41"/>
    <mergeCell ref="H40:I40"/>
    <mergeCell ref="L95:M95"/>
    <mergeCell ref="L65:M65"/>
    <mergeCell ref="D26:E26"/>
    <mergeCell ref="D30:E30"/>
    <mergeCell ref="H33:I33"/>
    <mergeCell ref="D31:E31"/>
    <mergeCell ref="D25:E25"/>
    <mergeCell ref="D33:E33"/>
    <mergeCell ref="H32:I32"/>
    <mergeCell ref="D32:E32"/>
    <mergeCell ref="H27:I27"/>
    <mergeCell ref="D29:E29"/>
    <mergeCell ref="H25:I25"/>
    <mergeCell ref="L102:M102"/>
    <mergeCell ref="L98:M98"/>
    <mergeCell ref="H34:I34"/>
    <mergeCell ref="L100:M100"/>
    <mergeCell ref="H28:I28"/>
    <mergeCell ref="H84:I84"/>
    <mergeCell ref="H93:I93"/>
    <mergeCell ref="L81:M81"/>
    <mergeCell ref="L84:M84"/>
    <mergeCell ref="H23:I23"/>
    <mergeCell ref="H52:I52"/>
    <mergeCell ref="N97:O97"/>
    <mergeCell ref="H70:I70"/>
    <mergeCell ref="N124:O124"/>
    <mergeCell ref="H31:I31"/>
    <mergeCell ref="N114:O114"/>
    <mergeCell ref="H24:I24"/>
    <mergeCell ref="N118:O118"/>
    <mergeCell ref="H26:I26"/>
    <mergeCell ref="D18:E18"/>
    <mergeCell ref="H17:I17"/>
    <mergeCell ref="D22:E22"/>
    <mergeCell ref="H18:I18"/>
    <mergeCell ref="H19:I19"/>
    <mergeCell ref="D20:E20"/>
    <mergeCell ref="H22:I22"/>
    <mergeCell ref="F22:G22"/>
    <mergeCell ref="F18:G18"/>
    <mergeCell ref="F20:G20"/>
    <mergeCell ref="N128:O128"/>
    <mergeCell ref="D10:E10"/>
    <mergeCell ref="D13:E13"/>
    <mergeCell ref="D12:E12"/>
    <mergeCell ref="H15:I15"/>
    <mergeCell ref="H12:I12"/>
    <mergeCell ref="D24:E24"/>
    <mergeCell ref="D23:E23"/>
    <mergeCell ref="D19:E19"/>
    <mergeCell ref="D14:E14"/>
    <mergeCell ref="P132:Q132"/>
    <mergeCell ref="L122:M122"/>
    <mergeCell ref="P127:Q127"/>
    <mergeCell ref="L126:M126"/>
    <mergeCell ref="N125:O125"/>
    <mergeCell ref="L132:M132"/>
    <mergeCell ref="P130:Q130"/>
    <mergeCell ref="L130:M130"/>
    <mergeCell ref="N129:O129"/>
    <mergeCell ref="N131:O131"/>
    <mergeCell ref="H20:I20"/>
    <mergeCell ref="L105:M105"/>
    <mergeCell ref="N119:O119"/>
    <mergeCell ref="N106:O106"/>
    <mergeCell ref="L104:M104"/>
    <mergeCell ref="N105:O105"/>
    <mergeCell ref="N110:O110"/>
    <mergeCell ref="L114:M114"/>
    <mergeCell ref="L112:M112"/>
    <mergeCell ref="N116:O116"/>
    <mergeCell ref="D16:E16"/>
    <mergeCell ref="N120:O120"/>
    <mergeCell ref="H9:I9"/>
    <mergeCell ref="H13:I13"/>
    <mergeCell ref="D11:E11"/>
    <mergeCell ref="L106:M106"/>
    <mergeCell ref="D15:E15"/>
    <mergeCell ref="H11:I11"/>
    <mergeCell ref="H14:I14"/>
    <mergeCell ref="H16:I16"/>
    <mergeCell ref="D8:E8"/>
    <mergeCell ref="H8:I8"/>
    <mergeCell ref="V135:W135"/>
    <mergeCell ref="L118:M118"/>
    <mergeCell ref="N117:O117"/>
    <mergeCell ref="L117:M117"/>
    <mergeCell ref="D9:E9"/>
    <mergeCell ref="H10:I10"/>
    <mergeCell ref="R134:S134"/>
    <mergeCell ref="D17:E17"/>
    <mergeCell ref="H2:I2"/>
    <mergeCell ref="F2:G2"/>
    <mergeCell ref="D2:E2"/>
    <mergeCell ref="H3:I3"/>
    <mergeCell ref="H4:I4"/>
    <mergeCell ref="D4:E4"/>
    <mergeCell ref="D3:E3"/>
    <mergeCell ref="F3:G3"/>
    <mergeCell ref="F4:G4"/>
    <mergeCell ref="R131:S131"/>
    <mergeCell ref="P135:Q135"/>
    <mergeCell ref="L111:M111"/>
    <mergeCell ref="L109:M109"/>
    <mergeCell ref="L107:M107"/>
    <mergeCell ref="N127:O127"/>
    <mergeCell ref="L131:M131"/>
    <mergeCell ref="N113:O113"/>
    <mergeCell ref="L113:M113"/>
    <mergeCell ref="P118:Q118"/>
    <mergeCell ref="D6:E6"/>
    <mergeCell ref="H5:I5"/>
    <mergeCell ref="H7:I7"/>
    <mergeCell ref="D5:E5"/>
    <mergeCell ref="H6:I6"/>
    <mergeCell ref="D7:E7"/>
    <mergeCell ref="F6:G6"/>
    <mergeCell ref="F5:G5"/>
    <mergeCell ref="F7:G7"/>
    <mergeCell ref="AB131:AC131"/>
    <mergeCell ref="V133:W133"/>
    <mergeCell ref="V134:W134"/>
    <mergeCell ref="T133:U133"/>
    <mergeCell ref="V131:W131"/>
    <mergeCell ref="T132:U132"/>
    <mergeCell ref="V132:W132"/>
    <mergeCell ref="X133:Y133"/>
    <mergeCell ref="X134:Y134"/>
    <mergeCell ref="X131:Y131"/>
    <mergeCell ref="P126:Q126"/>
    <mergeCell ref="N121:O121"/>
    <mergeCell ref="L121:M121"/>
    <mergeCell ref="L123:M123"/>
    <mergeCell ref="L125:M125"/>
    <mergeCell ref="P125:Q125"/>
    <mergeCell ref="P123:Q123"/>
    <mergeCell ref="R126:S126"/>
    <mergeCell ref="N122:O122"/>
    <mergeCell ref="R123:S123"/>
    <mergeCell ref="T126:U126"/>
    <mergeCell ref="L110:M110"/>
    <mergeCell ref="T114:U114"/>
    <mergeCell ref="R114:S114"/>
    <mergeCell ref="P117:Q117"/>
    <mergeCell ref="P112:Q112"/>
    <mergeCell ref="P114:Q114"/>
    <mergeCell ref="P116:Q116"/>
    <mergeCell ref="N115:O115"/>
    <mergeCell ref="T130:U130"/>
    <mergeCell ref="R129:S129"/>
    <mergeCell ref="V126:W126"/>
    <mergeCell ref="R124:S124"/>
    <mergeCell ref="P119:Q119"/>
    <mergeCell ref="P129:Q129"/>
    <mergeCell ref="T129:U129"/>
    <mergeCell ref="T125:U125"/>
    <mergeCell ref="R125:S125"/>
    <mergeCell ref="T123:U123"/>
    <mergeCell ref="Z101:AA101"/>
    <mergeCell ref="R118:S118"/>
    <mergeCell ref="Z119:AA119"/>
    <mergeCell ref="R122:S122"/>
    <mergeCell ref="V110:W110"/>
    <mergeCell ref="T112:U112"/>
    <mergeCell ref="T111:U111"/>
    <mergeCell ref="T109:U109"/>
    <mergeCell ref="V130:W130"/>
    <mergeCell ref="R128:S128"/>
    <mergeCell ref="Z114:AA114"/>
    <mergeCell ref="T120:U120"/>
    <mergeCell ref="X116:Y116"/>
    <mergeCell ref="P121:Q121"/>
    <mergeCell ref="P120:Q120"/>
    <mergeCell ref="X115:Y115"/>
    <mergeCell ref="X114:Y114"/>
    <mergeCell ref="P122:Q122"/>
    <mergeCell ref="AB127:AC127"/>
    <mergeCell ref="Z128:AA128"/>
    <mergeCell ref="V127:W127"/>
    <mergeCell ref="R108:S108"/>
    <mergeCell ref="R116:S116"/>
    <mergeCell ref="T115:U115"/>
    <mergeCell ref="T118:U118"/>
    <mergeCell ref="R117:S117"/>
    <mergeCell ref="T108:U108"/>
    <mergeCell ref="R113:S113"/>
    <mergeCell ref="AB130:AC130"/>
    <mergeCell ref="T127:U127"/>
    <mergeCell ref="R127:S127"/>
    <mergeCell ref="AB128:AC128"/>
    <mergeCell ref="V128:W128"/>
    <mergeCell ref="R121:S121"/>
    <mergeCell ref="Z130:AA130"/>
    <mergeCell ref="AB125:AC125"/>
    <mergeCell ref="R130:S130"/>
    <mergeCell ref="V129:W129"/>
    <mergeCell ref="N100:O100"/>
    <mergeCell ref="P111:Q111"/>
    <mergeCell ref="P107:Q107"/>
    <mergeCell ref="N102:O102"/>
    <mergeCell ref="P109:Q109"/>
    <mergeCell ref="N101:O101"/>
    <mergeCell ref="P110:Q110"/>
    <mergeCell ref="AB122:AC122"/>
    <mergeCell ref="T122:U122"/>
    <mergeCell ref="AB114:AC114"/>
    <mergeCell ref="V119:W119"/>
    <mergeCell ref="X118:Y118"/>
    <mergeCell ref="Z116:AA116"/>
    <mergeCell ref="T119:U119"/>
    <mergeCell ref="T121:U121"/>
    <mergeCell ref="AB116:AC116"/>
    <mergeCell ref="AB118:AC118"/>
    <mergeCell ref="AB124:AC124"/>
    <mergeCell ref="V124:W124"/>
    <mergeCell ref="Z124:AA124"/>
    <mergeCell ref="Z123:AA123"/>
    <mergeCell ref="T117:U117"/>
    <mergeCell ref="AB115:AC115"/>
    <mergeCell ref="T124:U124"/>
    <mergeCell ref="V122:W122"/>
    <mergeCell ref="AB123:AC123"/>
    <mergeCell ref="V121:W121"/>
    <mergeCell ref="P124:Q124"/>
    <mergeCell ref="N95:O95"/>
    <mergeCell ref="R102:S102"/>
    <mergeCell ref="R100:S100"/>
    <mergeCell ref="L96:M96"/>
    <mergeCell ref="N103:O103"/>
    <mergeCell ref="P105:Q105"/>
    <mergeCell ref="P108:Q108"/>
    <mergeCell ref="N111:O111"/>
    <mergeCell ref="N108:O108"/>
    <mergeCell ref="L89:M89"/>
    <mergeCell ref="L91:M91"/>
    <mergeCell ref="L90:M90"/>
    <mergeCell ref="N86:O86"/>
    <mergeCell ref="N89:O89"/>
    <mergeCell ref="T98:U98"/>
    <mergeCell ref="L94:M94"/>
    <mergeCell ref="N92:O92"/>
    <mergeCell ref="L93:M93"/>
    <mergeCell ref="N104:O104"/>
    <mergeCell ref="P103:Q103"/>
    <mergeCell ref="P100:Q100"/>
    <mergeCell ref="N85:O85"/>
    <mergeCell ref="L78:M78"/>
    <mergeCell ref="N94:O94"/>
    <mergeCell ref="N96:O96"/>
    <mergeCell ref="P101:Q101"/>
    <mergeCell ref="N98:O98"/>
    <mergeCell ref="L82:M82"/>
    <mergeCell ref="N99:O99"/>
    <mergeCell ref="P96:Q96"/>
    <mergeCell ref="P98:Q98"/>
    <mergeCell ref="N87:O87"/>
    <mergeCell ref="R94:S94"/>
    <mergeCell ref="P95:Q95"/>
    <mergeCell ref="R96:S96"/>
    <mergeCell ref="P99:Q99"/>
    <mergeCell ref="R91:S91"/>
    <mergeCell ref="T84:U84"/>
    <mergeCell ref="P90:Q90"/>
    <mergeCell ref="T85:U85"/>
    <mergeCell ref="T87:U87"/>
    <mergeCell ref="R87:S87"/>
    <mergeCell ref="R90:S90"/>
    <mergeCell ref="R84:S84"/>
    <mergeCell ref="T91:U91"/>
    <mergeCell ref="L67:M67"/>
    <mergeCell ref="T92:U92"/>
    <mergeCell ref="R92:S92"/>
    <mergeCell ref="N69:O69"/>
    <mergeCell ref="L69:M69"/>
    <mergeCell ref="N68:O68"/>
    <mergeCell ref="L68:M68"/>
    <mergeCell ref="L76:M76"/>
    <mergeCell ref="N78:O78"/>
    <mergeCell ref="N90:O90"/>
    <mergeCell ref="N88:O88"/>
    <mergeCell ref="L75:M75"/>
    <mergeCell ref="N82:O82"/>
    <mergeCell ref="L77:M77"/>
    <mergeCell ref="N79:O79"/>
    <mergeCell ref="L79:M79"/>
    <mergeCell ref="N80:O80"/>
    <mergeCell ref="L80:M80"/>
    <mergeCell ref="L85:M85"/>
    <mergeCell ref="P115:Q115"/>
    <mergeCell ref="N91:O91"/>
    <mergeCell ref="L70:M70"/>
    <mergeCell ref="L64:M64"/>
    <mergeCell ref="L86:M86"/>
    <mergeCell ref="P77:Q77"/>
    <mergeCell ref="P74:Q74"/>
    <mergeCell ref="N72:O72"/>
    <mergeCell ref="L72:M72"/>
    <mergeCell ref="N65:O65"/>
    <mergeCell ref="L55:M55"/>
    <mergeCell ref="P92:Q92"/>
    <mergeCell ref="P80:Q80"/>
    <mergeCell ref="P81:Q81"/>
    <mergeCell ref="P84:Q84"/>
    <mergeCell ref="P82:Q82"/>
    <mergeCell ref="N57:O57"/>
    <mergeCell ref="L57:M57"/>
    <mergeCell ref="N71:O71"/>
    <mergeCell ref="N84:O84"/>
    <mergeCell ref="L61:M61"/>
    <mergeCell ref="L71:M71"/>
    <mergeCell ref="N73:O73"/>
    <mergeCell ref="N62:O62"/>
    <mergeCell ref="L62:M62"/>
    <mergeCell ref="L63:M63"/>
    <mergeCell ref="L66:M66"/>
    <mergeCell ref="N64:O64"/>
    <mergeCell ref="R107:S107"/>
    <mergeCell ref="L53:M53"/>
    <mergeCell ref="T116:U116"/>
    <mergeCell ref="N56:O56"/>
    <mergeCell ref="N58:O58"/>
    <mergeCell ref="P93:Q93"/>
    <mergeCell ref="L59:M59"/>
    <mergeCell ref="T105:U105"/>
    <mergeCell ref="T101:U101"/>
    <mergeCell ref="N61:O61"/>
    <mergeCell ref="P113:Q113"/>
    <mergeCell ref="T93:U93"/>
    <mergeCell ref="P94:Q94"/>
    <mergeCell ref="P97:Q97"/>
    <mergeCell ref="P91:Q91"/>
    <mergeCell ref="L54:M54"/>
    <mergeCell ref="L88:M88"/>
    <mergeCell ref="L58:M58"/>
    <mergeCell ref="L60:M60"/>
    <mergeCell ref="N63:O63"/>
    <mergeCell ref="L48:M48"/>
    <mergeCell ref="N50:O50"/>
    <mergeCell ref="L50:M50"/>
    <mergeCell ref="N60:O60"/>
    <mergeCell ref="N66:O66"/>
    <mergeCell ref="N51:O51"/>
    <mergeCell ref="L51:M51"/>
    <mergeCell ref="N59:O59"/>
    <mergeCell ref="N52:O52"/>
    <mergeCell ref="L52:M52"/>
    <mergeCell ref="N54:O54"/>
    <mergeCell ref="N47:O47"/>
    <mergeCell ref="N48:O48"/>
    <mergeCell ref="N81:O81"/>
    <mergeCell ref="N83:O83"/>
    <mergeCell ref="N55:O55"/>
    <mergeCell ref="N53:O53"/>
    <mergeCell ref="P102:Q102"/>
    <mergeCell ref="L46:M46"/>
    <mergeCell ref="N45:O45"/>
    <mergeCell ref="L45:M45"/>
    <mergeCell ref="R93:S93"/>
    <mergeCell ref="P106:Q106"/>
    <mergeCell ref="P104:Q104"/>
    <mergeCell ref="L56:M56"/>
    <mergeCell ref="L49:M49"/>
    <mergeCell ref="L47:M47"/>
    <mergeCell ref="L101:M101"/>
    <mergeCell ref="L39:M39"/>
    <mergeCell ref="N42:O42"/>
    <mergeCell ref="L42:M42"/>
    <mergeCell ref="N41:O41"/>
    <mergeCell ref="L41:M41"/>
    <mergeCell ref="L44:M44"/>
    <mergeCell ref="N43:O43"/>
    <mergeCell ref="L43:M43"/>
    <mergeCell ref="N44:O44"/>
    <mergeCell ref="L36:M36"/>
    <mergeCell ref="L37:M37"/>
    <mergeCell ref="N32:O32"/>
    <mergeCell ref="L32:M32"/>
    <mergeCell ref="N40:O40"/>
    <mergeCell ref="L40:M40"/>
    <mergeCell ref="N39:O39"/>
    <mergeCell ref="N37:O37"/>
    <mergeCell ref="N38:O38"/>
    <mergeCell ref="L38:M38"/>
    <mergeCell ref="L31:M31"/>
    <mergeCell ref="L34:M34"/>
    <mergeCell ref="N33:O33"/>
    <mergeCell ref="L33:M33"/>
    <mergeCell ref="N34:O34"/>
    <mergeCell ref="N35:O35"/>
    <mergeCell ref="L35:M35"/>
    <mergeCell ref="V107:W107"/>
    <mergeCell ref="L24:M24"/>
    <mergeCell ref="N27:O27"/>
    <mergeCell ref="L27:M27"/>
    <mergeCell ref="N26:O26"/>
    <mergeCell ref="L26:M26"/>
    <mergeCell ref="N30:O30"/>
    <mergeCell ref="L30:M30"/>
    <mergeCell ref="N29:O29"/>
    <mergeCell ref="L29:M29"/>
    <mergeCell ref="N15:O15"/>
    <mergeCell ref="N17:O17"/>
    <mergeCell ref="N18:O18"/>
    <mergeCell ref="N23:O23"/>
    <mergeCell ref="N19:O19"/>
    <mergeCell ref="T107:U107"/>
    <mergeCell ref="N31:O31"/>
    <mergeCell ref="N36:O36"/>
    <mergeCell ref="N49:O49"/>
    <mergeCell ref="N46:O46"/>
    <mergeCell ref="L13:M13"/>
    <mergeCell ref="T103:U103"/>
    <mergeCell ref="L15:M15"/>
    <mergeCell ref="N16:O16"/>
    <mergeCell ref="L16:M16"/>
    <mergeCell ref="L28:M28"/>
    <mergeCell ref="L17:M17"/>
    <mergeCell ref="L18:M18"/>
    <mergeCell ref="L23:M23"/>
    <mergeCell ref="L19:M19"/>
    <mergeCell ref="N14:O14"/>
    <mergeCell ref="L14:M14"/>
    <mergeCell ref="N20:O20"/>
    <mergeCell ref="L20:M20"/>
    <mergeCell ref="N28:O28"/>
    <mergeCell ref="N22:O22"/>
    <mergeCell ref="L22:M22"/>
    <mergeCell ref="N25:O25"/>
    <mergeCell ref="L25:M25"/>
    <mergeCell ref="N24:O24"/>
    <mergeCell ref="N3:O3"/>
    <mergeCell ref="L3:M3"/>
    <mergeCell ref="P86:Q86"/>
    <mergeCell ref="P85:Q85"/>
    <mergeCell ref="P83:Q83"/>
    <mergeCell ref="P76:Q76"/>
    <mergeCell ref="L12:M12"/>
    <mergeCell ref="N13:O13"/>
    <mergeCell ref="P78:Q78"/>
    <mergeCell ref="P79:Q79"/>
    <mergeCell ref="N2:O2"/>
    <mergeCell ref="L2:M2"/>
    <mergeCell ref="N11:O11"/>
    <mergeCell ref="L11:M11"/>
    <mergeCell ref="L5:M5"/>
    <mergeCell ref="N4:O4"/>
    <mergeCell ref="L4:M4"/>
    <mergeCell ref="N6:O6"/>
    <mergeCell ref="L9:M9"/>
    <mergeCell ref="N10:O10"/>
    <mergeCell ref="T148:U148"/>
    <mergeCell ref="R148:S148"/>
    <mergeCell ref="N5:O5"/>
    <mergeCell ref="AB102:AC102"/>
    <mergeCell ref="V103:W103"/>
    <mergeCell ref="N12:O12"/>
    <mergeCell ref="AB100:AC100"/>
    <mergeCell ref="V101:W101"/>
    <mergeCell ref="T147:U147"/>
    <mergeCell ref="R147:S147"/>
    <mergeCell ref="T145:U145"/>
    <mergeCell ref="R145:S145"/>
    <mergeCell ref="T144:U144"/>
    <mergeCell ref="R144:S144"/>
    <mergeCell ref="T143:U143"/>
    <mergeCell ref="R143:S143"/>
    <mergeCell ref="T146:U146"/>
    <mergeCell ref="Z107:AA107"/>
    <mergeCell ref="Z106:AA106"/>
    <mergeCell ref="T141:U141"/>
    <mergeCell ref="R141:S141"/>
    <mergeCell ref="T140:U140"/>
    <mergeCell ref="R140:S140"/>
    <mergeCell ref="T138:U138"/>
    <mergeCell ref="R138:S138"/>
    <mergeCell ref="V111:W111"/>
    <mergeCell ref="R132:S132"/>
    <mergeCell ref="T139:U139"/>
    <mergeCell ref="R139:S139"/>
    <mergeCell ref="AB104:AC104"/>
    <mergeCell ref="V105:W105"/>
    <mergeCell ref="Z105:AA105"/>
    <mergeCell ref="R105:S105"/>
    <mergeCell ref="Z108:AA108"/>
    <mergeCell ref="R137:S137"/>
    <mergeCell ref="R133:S133"/>
    <mergeCell ref="V108:W108"/>
    <mergeCell ref="V113:W113"/>
    <mergeCell ref="T135:U135"/>
    <mergeCell ref="R135:S135"/>
    <mergeCell ref="T136:U136"/>
    <mergeCell ref="R136:S136"/>
    <mergeCell ref="R112:S112"/>
    <mergeCell ref="R115:S115"/>
    <mergeCell ref="T113:U113"/>
    <mergeCell ref="R120:S120"/>
    <mergeCell ref="R119:S119"/>
    <mergeCell ref="Z102:AA102"/>
    <mergeCell ref="T106:U106"/>
    <mergeCell ref="R106:S106"/>
    <mergeCell ref="Z104:AA104"/>
    <mergeCell ref="T102:U102"/>
    <mergeCell ref="Z118:AA118"/>
    <mergeCell ref="V117:W117"/>
    <mergeCell ref="Z117:AA117"/>
    <mergeCell ref="V109:W109"/>
    <mergeCell ref="R111:S111"/>
    <mergeCell ref="Z100:AA100"/>
    <mergeCell ref="AB101:AC101"/>
    <mergeCell ref="V100:W100"/>
    <mergeCell ref="R110:S110"/>
    <mergeCell ref="R109:S109"/>
    <mergeCell ref="T100:U100"/>
    <mergeCell ref="R104:S104"/>
    <mergeCell ref="T110:U110"/>
    <mergeCell ref="T104:U104"/>
    <mergeCell ref="R95:S95"/>
    <mergeCell ref="T95:U95"/>
    <mergeCell ref="V102:W102"/>
    <mergeCell ref="R99:S99"/>
    <mergeCell ref="R97:S97"/>
    <mergeCell ref="R98:S98"/>
    <mergeCell ref="T97:U97"/>
    <mergeCell ref="X98:Y98"/>
    <mergeCell ref="V98:W98"/>
    <mergeCell ref="X96:Y96"/>
    <mergeCell ref="Z99:AA99"/>
    <mergeCell ref="R103:S103"/>
    <mergeCell ref="R101:S101"/>
    <mergeCell ref="T94:U94"/>
    <mergeCell ref="T96:U96"/>
    <mergeCell ref="V99:W99"/>
    <mergeCell ref="T99:U99"/>
    <mergeCell ref="X99:Y99"/>
    <mergeCell ref="Z98:AA98"/>
    <mergeCell ref="Z97:AA97"/>
    <mergeCell ref="Z96:AA96"/>
    <mergeCell ref="V97:W97"/>
    <mergeCell ref="V96:W96"/>
    <mergeCell ref="V93:W93"/>
    <mergeCell ref="X95:Y95"/>
    <mergeCell ref="X94:Y94"/>
    <mergeCell ref="X93:Y93"/>
    <mergeCell ref="Z92:AA92"/>
    <mergeCell ref="V95:W95"/>
    <mergeCell ref="V92:W92"/>
    <mergeCell ref="X92:Y92"/>
    <mergeCell ref="V94:W94"/>
    <mergeCell ref="V91:W91"/>
    <mergeCell ref="Z90:AA90"/>
    <mergeCell ref="Z89:AA89"/>
    <mergeCell ref="V90:W90"/>
    <mergeCell ref="X90:Y90"/>
    <mergeCell ref="X89:Y89"/>
    <mergeCell ref="Z87:AA87"/>
    <mergeCell ref="T88:U88"/>
    <mergeCell ref="P89:Q89"/>
    <mergeCell ref="P87:Q87"/>
    <mergeCell ref="V88:W88"/>
    <mergeCell ref="R88:S88"/>
    <mergeCell ref="R89:S89"/>
    <mergeCell ref="X88:Y88"/>
    <mergeCell ref="X87:Y87"/>
    <mergeCell ref="V86:W86"/>
    <mergeCell ref="T89:U89"/>
    <mergeCell ref="P88:Q88"/>
    <mergeCell ref="V87:W87"/>
    <mergeCell ref="V89:W89"/>
    <mergeCell ref="T90:U90"/>
    <mergeCell ref="T86:U86"/>
    <mergeCell ref="R86:S86"/>
    <mergeCell ref="R80:S80"/>
    <mergeCell ref="R82:S82"/>
    <mergeCell ref="R81:S81"/>
    <mergeCell ref="R83:S83"/>
    <mergeCell ref="Z81:AA81"/>
    <mergeCell ref="Z80:AA80"/>
    <mergeCell ref="T83:U83"/>
    <mergeCell ref="X82:Y82"/>
    <mergeCell ref="Z82:AA82"/>
    <mergeCell ref="X84:Y84"/>
    <mergeCell ref="V85:W85"/>
    <mergeCell ref="T79:U79"/>
    <mergeCell ref="V79:W79"/>
    <mergeCell ref="V80:W80"/>
    <mergeCell ref="R79:S79"/>
    <mergeCell ref="R85:S85"/>
    <mergeCell ref="V82:W82"/>
    <mergeCell ref="T80:U80"/>
    <mergeCell ref="T82:U82"/>
    <mergeCell ref="Z79:AA79"/>
    <mergeCell ref="T81:U81"/>
    <mergeCell ref="X81:Y81"/>
    <mergeCell ref="X79:Y79"/>
    <mergeCell ref="X80:Y80"/>
    <mergeCell ref="X83:Y83"/>
    <mergeCell ref="V81:W81"/>
    <mergeCell ref="T69:U69"/>
    <mergeCell ref="R68:S68"/>
    <mergeCell ref="T72:U72"/>
    <mergeCell ref="Z86:AA86"/>
    <mergeCell ref="Z85:AA85"/>
    <mergeCell ref="V84:W84"/>
    <mergeCell ref="V83:W83"/>
    <mergeCell ref="Z78:AA78"/>
    <mergeCell ref="V78:W78"/>
    <mergeCell ref="Z84:AA84"/>
    <mergeCell ref="Z76:AA76"/>
    <mergeCell ref="Z75:AA75"/>
    <mergeCell ref="T70:U70"/>
    <mergeCell ref="R69:S69"/>
    <mergeCell ref="T71:U71"/>
    <mergeCell ref="R71:S71"/>
    <mergeCell ref="V72:W72"/>
    <mergeCell ref="V70:W70"/>
    <mergeCell ref="Z74:AA74"/>
    <mergeCell ref="V73:W73"/>
    <mergeCell ref="V71:W71"/>
    <mergeCell ref="R76:S76"/>
    <mergeCell ref="R75:S75"/>
    <mergeCell ref="T74:U74"/>
    <mergeCell ref="R74:S74"/>
    <mergeCell ref="R72:S72"/>
    <mergeCell ref="T73:U73"/>
    <mergeCell ref="V75:W75"/>
    <mergeCell ref="V77:W77"/>
    <mergeCell ref="V76:W76"/>
    <mergeCell ref="R78:S78"/>
    <mergeCell ref="R77:S77"/>
    <mergeCell ref="P75:Q75"/>
    <mergeCell ref="T76:U76"/>
    <mergeCell ref="T75:U75"/>
    <mergeCell ref="T77:U77"/>
    <mergeCell ref="T78:U78"/>
    <mergeCell ref="R70:S70"/>
    <mergeCell ref="P72:Q72"/>
    <mergeCell ref="R66:S66"/>
    <mergeCell ref="P67:Q67"/>
    <mergeCell ref="P65:Q65"/>
    <mergeCell ref="R64:S64"/>
    <mergeCell ref="P70:Q70"/>
    <mergeCell ref="P71:Q71"/>
    <mergeCell ref="P69:Q69"/>
    <mergeCell ref="T56:U56"/>
    <mergeCell ref="T62:U62"/>
    <mergeCell ref="P68:Q68"/>
    <mergeCell ref="T61:U61"/>
    <mergeCell ref="P60:Q60"/>
    <mergeCell ref="P63:Q63"/>
    <mergeCell ref="T65:U65"/>
    <mergeCell ref="R67:S67"/>
    <mergeCell ref="T68:U68"/>
    <mergeCell ref="T63:U63"/>
    <mergeCell ref="T53:U53"/>
    <mergeCell ref="R53:S53"/>
    <mergeCell ref="P53:Q53"/>
    <mergeCell ref="P59:Q59"/>
    <mergeCell ref="T60:U60"/>
    <mergeCell ref="P54:Q54"/>
    <mergeCell ref="P56:Q56"/>
    <mergeCell ref="T54:U54"/>
    <mergeCell ref="R54:S54"/>
    <mergeCell ref="T55:U55"/>
    <mergeCell ref="T64:U64"/>
    <mergeCell ref="T66:U66"/>
    <mergeCell ref="R63:S63"/>
    <mergeCell ref="R59:S59"/>
    <mergeCell ref="T59:U59"/>
    <mergeCell ref="R65:S65"/>
    <mergeCell ref="V67:W67"/>
    <mergeCell ref="P64:Q64"/>
    <mergeCell ref="P66:Q66"/>
    <mergeCell ref="Z51:AA51"/>
    <mergeCell ref="T51:U51"/>
    <mergeCell ref="R52:S52"/>
    <mergeCell ref="R56:S56"/>
    <mergeCell ref="R55:S55"/>
    <mergeCell ref="R61:S61"/>
    <mergeCell ref="R62:S62"/>
    <mergeCell ref="Z58:AA58"/>
    <mergeCell ref="Z72:AA72"/>
    <mergeCell ref="Z67:AA67"/>
    <mergeCell ref="Z71:AA71"/>
    <mergeCell ref="V74:W74"/>
    <mergeCell ref="Z56:AA56"/>
    <mergeCell ref="Z69:AA69"/>
    <mergeCell ref="Z65:AA65"/>
    <mergeCell ref="Z64:AA64"/>
    <mergeCell ref="Z63:AA63"/>
    <mergeCell ref="V58:W58"/>
    <mergeCell ref="Z53:AA53"/>
    <mergeCell ref="AB78:AC78"/>
    <mergeCell ref="Z73:AA73"/>
    <mergeCell ref="Z60:AA60"/>
    <mergeCell ref="Z59:AA59"/>
    <mergeCell ref="Z62:AA62"/>
    <mergeCell ref="Z77:AA77"/>
    <mergeCell ref="Z55:AA55"/>
    <mergeCell ref="AB73:AC73"/>
    <mergeCell ref="Z52:AA52"/>
    <mergeCell ref="Z54:AA54"/>
    <mergeCell ref="V53:W53"/>
    <mergeCell ref="V52:W52"/>
    <mergeCell ref="V57:W57"/>
    <mergeCell ref="X52:Y52"/>
    <mergeCell ref="X57:Y57"/>
    <mergeCell ref="R47:S47"/>
    <mergeCell ref="T49:U49"/>
    <mergeCell ref="V47:W47"/>
    <mergeCell ref="T57:U57"/>
    <mergeCell ref="V68:W68"/>
    <mergeCell ref="V64:W64"/>
    <mergeCell ref="V61:W61"/>
    <mergeCell ref="V66:W66"/>
    <mergeCell ref="T58:U58"/>
    <mergeCell ref="T67:U67"/>
    <mergeCell ref="R46:S46"/>
    <mergeCell ref="R41:S41"/>
    <mergeCell ref="T46:U46"/>
    <mergeCell ref="T41:U41"/>
    <mergeCell ref="T43:U43"/>
    <mergeCell ref="R43:S43"/>
    <mergeCell ref="R45:S45"/>
    <mergeCell ref="R44:S44"/>
    <mergeCell ref="R42:S42"/>
    <mergeCell ref="T42:U42"/>
    <mergeCell ref="R36:S36"/>
    <mergeCell ref="T37:U37"/>
    <mergeCell ref="T40:U40"/>
    <mergeCell ref="R40:S40"/>
    <mergeCell ref="T39:U39"/>
    <mergeCell ref="R39:S39"/>
    <mergeCell ref="T36:U36"/>
    <mergeCell ref="P49:Q49"/>
    <mergeCell ref="R60:S60"/>
    <mergeCell ref="P55:Q55"/>
    <mergeCell ref="P51:Q51"/>
    <mergeCell ref="P58:Q58"/>
    <mergeCell ref="R49:S49"/>
    <mergeCell ref="R50:S50"/>
    <mergeCell ref="R51:S51"/>
    <mergeCell ref="P50:Q50"/>
    <mergeCell ref="R57:S57"/>
    <mergeCell ref="R33:S33"/>
    <mergeCell ref="T34:U34"/>
    <mergeCell ref="R34:S34"/>
    <mergeCell ref="P44:Q44"/>
    <mergeCell ref="P41:Q41"/>
    <mergeCell ref="P37:Q37"/>
    <mergeCell ref="P38:Q38"/>
    <mergeCell ref="P39:Q39"/>
    <mergeCell ref="R35:S35"/>
    <mergeCell ref="R38:S38"/>
    <mergeCell ref="Z39:AA39"/>
    <mergeCell ref="Z35:AA35"/>
    <mergeCell ref="Z46:AA46"/>
    <mergeCell ref="Z42:AA42"/>
    <mergeCell ref="Z41:AA41"/>
    <mergeCell ref="Z37:AA37"/>
    <mergeCell ref="T50:U50"/>
    <mergeCell ref="Z34:AA34"/>
    <mergeCell ref="T38:U38"/>
    <mergeCell ref="V38:W38"/>
    <mergeCell ref="T33:U33"/>
    <mergeCell ref="X31:Y31"/>
    <mergeCell ref="X36:Y36"/>
    <mergeCell ref="Z38:AA38"/>
    <mergeCell ref="X33:Y33"/>
    <mergeCell ref="Z40:AA40"/>
    <mergeCell ref="V33:W33"/>
    <mergeCell ref="V50:W50"/>
    <mergeCell ref="T45:U45"/>
    <mergeCell ref="T44:U44"/>
    <mergeCell ref="Z45:AA45"/>
    <mergeCell ref="Z44:AA44"/>
    <mergeCell ref="Z43:AA43"/>
    <mergeCell ref="V43:W43"/>
    <mergeCell ref="T47:U47"/>
    <mergeCell ref="Z47:AA47"/>
    <mergeCell ref="T35:U35"/>
    <mergeCell ref="Z27:AA27"/>
    <mergeCell ref="Z49:AA49"/>
    <mergeCell ref="T32:U32"/>
    <mergeCell ref="T48:U48"/>
    <mergeCell ref="V54:W54"/>
    <mergeCell ref="T52:U52"/>
    <mergeCell ref="V36:W36"/>
    <mergeCell ref="V44:W44"/>
    <mergeCell ref="V42:W42"/>
    <mergeCell ref="T27:U27"/>
    <mergeCell ref="T28:U28"/>
    <mergeCell ref="Z33:AA33"/>
    <mergeCell ref="V35:W35"/>
    <mergeCell ref="V37:W37"/>
    <mergeCell ref="Z29:AA29"/>
    <mergeCell ref="Z28:AA28"/>
    <mergeCell ref="V28:W28"/>
    <mergeCell ref="Z36:AA36"/>
    <mergeCell ref="T31:U31"/>
    <mergeCell ref="T25:U25"/>
    <mergeCell ref="Z26:AA26"/>
    <mergeCell ref="Z24:AA24"/>
    <mergeCell ref="Z32:AA32"/>
    <mergeCell ref="Z31:AA31"/>
    <mergeCell ref="R25:S25"/>
    <mergeCell ref="T26:U26"/>
    <mergeCell ref="R26:S26"/>
    <mergeCell ref="Z30:AA30"/>
    <mergeCell ref="T24:U24"/>
    <mergeCell ref="R17:S17"/>
    <mergeCell ref="R19:S19"/>
    <mergeCell ref="T18:U18"/>
    <mergeCell ref="T20:U20"/>
    <mergeCell ref="R23:S23"/>
    <mergeCell ref="T22:U22"/>
    <mergeCell ref="R20:S20"/>
    <mergeCell ref="R18:S18"/>
    <mergeCell ref="P61:Q61"/>
    <mergeCell ref="P62:Q62"/>
    <mergeCell ref="T19:U19"/>
    <mergeCell ref="R58:S58"/>
    <mergeCell ref="P48:Q48"/>
    <mergeCell ref="P23:Q23"/>
    <mergeCell ref="R24:S24"/>
    <mergeCell ref="R29:S29"/>
    <mergeCell ref="P42:Q42"/>
    <mergeCell ref="R27:S27"/>
    <mergeCell ref="P43:Q43"/>
    <mergeCell ref="T29:U29"/>
    <mergeCell ref="R13:S13"/>
    <mergeCell ref="T16:U16"/>
    <mergeCell ref="R16:S16"/>
    <mergeCell ref="T15:U15"/>
    <mergeCell ref="R15:S15"/>
    <mergeCell ref="T17:U17"/>
    <mergeCell ref="T13:U13"/>
    <mergeCell ref="P16:Q16"/>
    <mergeCell ref="P33:Q33"/>
    <mergeCell ref="P35:Q35"/>
    <mergeCell ref="P28:Q28"/>
    <mergeCell ref="P18:Q18"/>
    <mergeCell ref="P19:Q19"/>
    <mergeCell ref="P22:Q22"/>
    <mergeCell ref="P31:Q31"/>
    <mergeCell ref="P25:Q25"/>
    <mergeCell ref="P32:Q32"/>
    <mergeCell ref="P24:Q24"/>
    <mergeCell ref="R32:S32"/>
    <mergeCell ref="R31:S31"/>
    <mergeCell ref="R37:S37"/>
    <mergeCell ref="R28:S28"/>
    <mergeCell ref="R30:S30"/>
    <mergeCell ref="P47:Q47"/>
    <mergeCell ref="P46:Q46"/>
    <mergeCell ref="P36:Q36"/>
    <mergeCell ref="P34:Q34"/>
    <mergeCell ref="P45:Q45"/>
    <mergeCell ref="V29:W29"/>
    <mergeCell ref="P29:Q29"/>
    <mergeCell ref="P30:Q30"/>
    <mergeCell ref="V26:W26"/>
    <mergeCell ref="V19:W19"/>
    <mergeCell ref="V18:W18"/>
    <mergeCell ref="R22:S22"/>
    <mergeCell ref="V25:W25"/>
    <mergeCell ref="V22:W22"/>
    <mergeCell ref="V23:W23"/>
    <mergeCell ref="R9:S9"/>
    <mergeCell ref="T9:U9"/>
    <mergeCell ref="V12:W12"/>
    <mergeCell ref="R10:S10"/>
    <mergeCell ref="T11:U11"/>
    <mergeCell ref="R11:S11"/>
    <mergeCell ref="R12:S12"/>
    <mergeCell ref="V9:W9"/>
    <mergeCell ref="Z10:AA10"/>
    <mergeCell ref="T10:U10"/>
    <mergeCell ref="V10:W10"/>
    <mergeCell ref="T12:U12"/>
    <mergeCell ref="V30:W30"/>
    <mergeCell ref="Z25:AA25"/>
    <mergeCell ref="V20:W20"/>
    <mergeCell ref="T23:U23"/>
    <mergeCell ref="Z14:AA14"/>
    <mergeCell ref="V27:W27"/>
    <mergeCell ref="R6:S6"/>
    <mergeCell ref="T6:U6"/>
    <mergeCell ref="T7:U7"/>
    <mergeCell ref="R7:S7"/>
    <mergeCell ref="Z8:AA8"/>
    <mergeCell ref="R4:S4"/>
    <mergeCell ref="V5:W5"/>
    <mergeCell ref="V7:W7"/>
    <mergeCell ref="V8:W8"/>
    <mergeCell ref="T8:U8"/>
    <mergeCell ref="Z148:AA148"/>
    <mergeCell ref="Z147:AA147"/>
    <mergeCell ref="Z146:AA146"/>
    <mergeCell ref="Z145:AA145"/>
    <mergeCell ref="T2:U2"/>
    <mergeCell ref="R2:S2"/>
    <mergeCell ref="T5:U5"/>
    <mergeCell ref="R5:S5"/>
    <mergeCell ref="T4:U4"/>
    <mergeCell ref="R8:S8"/>
    <mergeCell ref="Z141:AA141"/>
    <mergeCell ref="Z140:AA140"/>
    <mergeCell ref="Z139:AA139"/>
    <mergeCell ref="Z120:AA120"/>
    <mergeCell ref="Z131:AA131"/>
    <mergeCell ref="Z134:AA134"/>
    <mergeCell ref="Z127:AA127"/>
    <mergeCell ref="Z129:AA129"/>
    <mergeCell ref="V51:W51"/>
    <mergeCell ref="AB56:AC56"/>
    <mergeCell ref="AB55:AC55"/>
    <mergeCell ref="V55:W55"/>
    <mergeCell ref="V60:W60"/>
    <mergeCell ref="Z138:AA138"/>
    <mergeCell ref="Z137:AA137"/>
    <mergeCell ref="V63:W63"/>
    <mergeCell ref="Z57:AA57"/>
    <mergeCell ref="Z61:AA61"/>
    <mergeCell ref="V69:W69"/>
    <mergeCell ref="V65:W65"/>
    <mergeCell ref="V59:W59"/>
    <mergeCell ref="P10:Q10"/>
    <mergeCell ref="V11:W11"/>
    <mergeCell ref="Z17:AA17"/>
    <mergeCell ref="Z16:AA16"/>
    <mergeCell ref="T14:U14"/>
    <mergeCell ref="V13:W13"/>
    <mergeCell ref="V16:W16"/>
    <mergeCell ref="R14:S14"/>
    <mergeCell ref="Z3:AA3"/>
    <mergeCell ref="Z2:AA2"/>
    <mergeCell ref="AL148:AM148"/>
    <mergeCell ref="Z6:AA6"/>
    <mergeCell ref="Z5:AA5"/>
    <mergeCell ref="Z4:AA4"/>
    <mergeCell ref="AB44:AC44"/>
    <mergeCell ref="Z9:AA9"/>
    <mergeCell ref="Z50:AA50"/>
    <mergeCell ref="AL147:AM147"/>
    <mergeCell ref="AL145:AM145"/>
    <mergeCell ref="AD145:AE145"/>
    <mergeCell ref="AD147:AE147"/>
    <mergeCell ref="AF148:AG148"/>
    <mergeCell ref="AD148:AE148"/>
    <mergeCell ref="AD146:AE146"/>
    <mergeCell ref="AF147:AG147"/>
    <mergeCell ref="AH148:AI148"/>
    <mergeCell ref="AH147:AI147"/>
    <mergeCell ref="AH146:AI146"/>
    <mergeCell ref="AF145:AG145"/>
    <mergeCell ref="AD143:AE143"/>
    <mergeCell ref="AF143:AG143"/>
    <mergeCell ref="AL143:AM143"/>
    <mergeCell ref="AL146:AM146"/>
    <mergeCell ref="AF146:AG146"/>
    <mergeCell ref="AH144:AI144"/>
    <mergeCell ref="AH145:AI145"/>
    <mergeCell ref="AJ145:AK145"/>
    <mergeCell ref="AD142:AE142"/>
    <mergeCell ref="AL144:AM144"/>
    <mergeCell ref="AH142:AI142"/>
    <mergeCell ref="Z111:AA111"/>
    <mergeCell ref="AF140:AG140"/>
    <mergeCell ref="P40:Q40"/>
    <mergeCell ref="AF139:AG139"/>
    <mergeCell ref="Z125:AA125"/>
    <mergeCell ref="AB48:AC48"/>
    <mergeCell ref="V112:W112"/>
    <mergeCell ref="AB138:AC138"/>
    <mergeCell ref="AB136:AC136"/>
    <mergeCell ref="AB129:AC129"/>
    <mergeCell ref="AL142:AM142"/>
    <mergeCell ref="AF144:AG144"/>
    <mergeCell ref="AD144:AE144"/>
    <mergeCell ref="AD140:AE140"/>
    <mergeCell ref="AF141:AG141"/>
    <mergeCell ref="AD141:AE141"/>
    <mergeCell ref="AF142:AG142"/>
    <mergeCell ref="AL141:AM141"/>
    <mergeCell ref="AD139:AE139"/>
    <mergeCell ref="AD136:AE136"/>
    <mergeCell ref="AL138:AM138"/>
    <mergeCell ref="AL137:AM137"/>
    <mergeCell ref="AL136:AM136"/>
    <mergeCell ref="AF138:AG138"/>
    <mergeCell ref="AD138:AE138"/>
    <mergeCell ref="AF137:AG137"/>
    <mergeCell ref="AD137:AE137"/>
    <mergeCell ref="V62:W62"/>
    <mergeCell ref="V39:W39"/>
    <mergeCell ref="V40:W40"/>
    <mergeCell ref="AL140:AM140"/>
    <mergeCell ref="AL139:AM139"/>
    <mergeCell ref="Z112:AA112"/>
    <mergeCell ref="Z103:AA103"/>
    <mergeCell ref="Z110:AA110"/>
    <mergeCell ref="AB87:AC87"/>
    <mergeCell ref="Z132:AA132"/>
    <mergeCell ref="AD113:AE113"/>
    <mergeCell ref="Z109:AA109"/>
    <mergeCell ref="Z122:AA122"/>
    <mergeCell ref="Z121:AA121"/>
    <mergeCell ref="Z126:AA126"/>
    <mergeCell ref="AB112:AC112"/>
    <mergeCell ref="Z115:AA115"/>
    <mergeCell ref="Z113:AA113"/>
    <mergeCell ref="AD114:AE114"/>
    <mergeCell ref="AB110:AC110"/>
    <mergeCell ref="AB52:AC52"/>
    <mergeCell ref="AB39:AC39"/>
    <mergeCell ref="AB92:AC92"/>
    <mergeCell ref="AD129:AE129"/>
    <mergeCell ref="AD133:AE133"/>
    <mergeCell ref="AB106:AC106"/>
    <mergeCell ref="AB119:AC119"/>
    <mergeCell ref="AB132:AC132"/>
    <mergeCell ref="AD132:AE132"/>
    <mergeCell ref="AB108:AC108"/>
    <mergeCell ref="AB88:AC88"/>
    <mergeCell ref="AB84:AC84"/>
    <mergeCell ref="AF129:AG129"/>
    <mergeCell ref="AF126:AG126"/>
    <mergeCell ref="AF124:AG124"/>
    <mergeCell ref="AF106:AG106"/>
    <mergeCell ref="AF121:AG121"/>
    <mergeCell ref="AD121:AE121"/>
    <mergeCell ref="AD120:AE120"/>
    <mergeCell ref="AF128:AG128"/>
    <mergeCell ref="AB57:AC57"/>
    <mergeCell ref="AB99:AC99"/>
    <mergeCell ref="AD105:AE105"/>
    <mergeCell ref="AB77:AC77"/>
    <mergeCell ref="AB90:AC90"/>
    <mergeCell ref="AB86:AC86"/>
    <mergeCell ref="AB76:AC76"/>
    <mergeCell ref="AB91:AC91"/>
    <mergeCell ref="AD101:AE101"/>
    <mergeCell ref="AD72:AE72"/>
    <mergeCell ref="AF136:AG136"/>
    <mergeCell ref="Z136:AA136"/>
    <mergeCell ref="Z135:AA135"/>
    <mergeCell ref="AD134:AE134"/>
    <mergeCell ref="AB134:AC134"/>
    <mergeCell ref="AB133:AC133"/>
    <mergeCell ref="Z133:AA133"/>
    <mergeCell ref="AB135:AC135"/>
    <mergeCell ref="AL131:AM131"/>
    <mergeCell ref="AL135:AM135"/>
    <mergeCell ref="AB28:AC28"/>
    <mergeCell ref="AF135:AG135"/>
    <mergeCell ref="AD135:AE135"/>
    <mergeCell ref="AB29:AC29"/>
    <mergeCell ref="AB32:AC32"/>
    <mergeCell ref="AB31:AC31"/>
    <mergeCell ref="AL134:AM134"/>
    <mergeCell ref="AF134:AG134"/>
    <mergeCell ref="AD131:AE131"/>
    <mergeCell ref="AD123:AE123"/>
    <mergeCell ref="AB26:AC26"/>
    <mergeCell ref="AB41:AC41"/>
    <mergeCell ref="AB42:AC42"/>
    <mergeCell ref="AD78:AE78"/>
    <mergeCell ref="AB30:AC30"/>
    <mergeCell ref="AB66:AC66"/>
    <mergeCell ref="AB71:AC71"/>
    <mergeCell ref="AD117:AE117"/>
    <mergeCell ref="AL132:AM132"/>
    <mergeCell ref="AF133:AG133"/>
    <mergeCell ref="AF131:AG131"/>
    <mergeCell ref="AB13:AC13"/>
    <mergeCell ref="AB20:AC20"/>
    <mergeCell ref="AF132:AG132"/>
    <mergeCell ref="AL133:AM133"/>
    <mergeCell ref="AB33:AC33"/>
    <mergeCell ref="AB40:AC40"/>
    <mergeCell ref="AB43:AC43"/>
    <mergeCell ref="AL130:AM130"/>
    <mergeCell ref="AF130:AG130"/>
    <mergeCell ref="AL125:AM125"/>
    <mergeCell ref="AD128:AE128"/>
    <mergeCell ref="AD130:AE130"/>
    <mergeCell ref="AL129:AM129"/>
    <mergeCell ref="AH129:AI129"/>
    <mergeCell ref="AL128:AM128"/>
    <mergeCell ref="AL127:AM127"/>
    <mergeCell ref="AD126:AE126"/>
    <mergeCell ref="AB54:AC54"/>
    <mergeCell ref="AF127:AG127"/>
    <mergeCell ref="AD127:AE127"/>
    <mergeCell ref="AF125:AG125"/>
    <mergeCell ref="AD125:AE125"/>
    <mergeCell ref="AB105:AC105"/>
    <mergeCell ref="AB107:AC107"/>
    <mergeCell ref="AD122:AE122"/>
    <mergeCell ref="AF117:AG117"/>
    <mergeCell ref="AF101:AG101"/>
    <mergeCell ref="AB5:AC5"/>
    <mergeCell ref="AB8:AC8"/>
    <mergeCell ref="AB6:AC6"/>
    <mergeCell ref="AB15:AC15"/>
    <mergeCell ref="AD71:AE71"/>
    <mergeCell ref="AB10:AC10"/>
    <mergeCell ref="AB25:AC25"/>
    <mergeCell ref="AB7:AC7"/>
    <mergeCell ref="AB9:AC9"/>
    <mergeCell ref="AB37:AC37"/>
    <mergeCell ref="AB27:AC27"/>
    <mergeCell ref="AB36:AC36"/>
    <mergeCell ref="AB46:AC46"/>
    <mergeCell ref="AB35:AC35"/>
    <mergeCell ref="AB38:AC38"/>
    <mergeCell ref="Z11:AA11"/>
    <mergeCell ref="AB12:AC12"/>
    <mergeCell ref="AB21:AC21"/>
    <mergeCell ref="Z21:AA21"/>
    <mergeCell ref="Z13:AA13"/>
    <mergeCell ref="AF98:AG98"/>
    <mergeCell ref="AD98:AE98"/>
    <mergeCell ref="Z15:AA15"/>
    <mergeCell ref="AD74:AE74"/>
    <mergeCell ref="AB83:AC83"/>
    <mergeCell ref="AF91:AG91"/>
    <mergeCell ref="AD91:AE91"/>
    <mergeCell ref="AF80:AG80"/>
    <mergeCell ref="AF84:AG84"/>
    <mergeCell ref="AD84:AE84"/>
    <mergeCell ref="V3:W3"/>
    <mergeCell ref="P4:Q4"/>
    <mergeCell ref="V4:W4"/>
    <mergeCell ref="T3:U3"/>
    <mergeCell ref="R3:S3"/>
    <mergeCell ref="P3:Q3"/>
    <mergeCell ref="AL119:AM119"/>
    <mergeCell ref="AF119:AG119"/>
    <mergeCell ref="AD119:AE119"/>
    <mergeCell ref="AL120:AM120"/>
    <mergeCell ref="AF120:AG120"/>
    <mergeCell ref="AH115:AI115"/>
    <mergeCell ref="AL116:AM116"/>
    <mergeCell ref="AF116:AG116"/>
    <mergeCell ref="AD116:AE116"/>
    <mergeCell ref="AL117:AM117"/>
    <mergeCell ref="AJ116:AK116"/>
    <mergeCell ref="AF112:AG112"/>
    <mergeCell ref="AD112:AE112"/>
    <mergeCell ref="AF110:AG110"/>
    <mergeCell ref="AH112:AI112"/>
    <mergeCell ref="AH111:AI111"/>
    <mergeCell ref="AF115:AG115"/>
    <mergeCell ref="AD115:AE115"/>
    <mergeCell ref="AF114:AG114"/>
    <mergeCell ref="AL106:AM106"/>
    <mergeCell ref="AF105:AG105"/>
    <mergeCell ref="AL110:AM110"/>
    <mergeCell ref="AD110:AE110"/>
    <mergeCell ref="AL111:AM111"/>
    <mergeCell ref="AF111:AG111"/>
    <mergeCell ref="AD111:AE111"/>
    <mergeCell ref="AF108:AG108"/>
    <mergeCell ref="AD108:AE108"/>
    <mergeCell ref="AD106:AE106"/>
    <mergeCell ref="AL108:AM108"/>
    <mergeCell ref="AL109:AM109"/>
    <mergeCell ref="AF109:AG109"/>
    <mergeCell ref="AD109:AE109"/>
    <mergeCell ref="AL107:AM107"/>
    <mergeCell ref="AJ109:AK109"/>
    <mergeCell ref="AF102:AG102"/>
    <mergeCell ref="AD102:AE102"/>
    <mergeCell ref="AD104:AE104"/>
    <mergeCell ref="AL103:AM103"/>
    <mergeCell ref="AF103:AG103"/>
    <mergeCell ref="AD103:AE103"/>
    <mergeCell ref="AL104:AM104"/>
    <mergeCell ref="AF104:AG104"/>
    <mergeCell ref="AJ102:AK102"/>
    <mergeCell ref="AH102:AI102"/>
    <mergeCell ref="AL100:AM100"/>
    <mergeCell ref="AF100:AG100"/>
    <mergeCell ref="AD100:AE100"/>
    <mergeCell ref="AH100:AI100"/>
    <mergeCell ref="AH99:AI99"/>
    <mergeCell ref="AJ100:AK100"/>
    <mergeCell ref="AJ99:AK99"/>
    <mergeCell ref="AL92:AM92"/>
    <mergeCell ref="AF92:AG92"/>
    <mergeCell ref="AD92:AE92"/>
    <mergeCell ref="AL93:AM93"/>
    <mergeCell ref="AF93:AG93"/>
    <mergeCell ref="AD93:AE93"/>
    <mergeCell ref="AJ93:AK93"/>
    <mergeCell ref="AJ92:AK92"/>
    <mergeCell ref="AJ91:AK91"/>
    <mergeCell ref="AF88:AG88"/>
    <mergeCell ref="AD88:AE88"/>
    <mergeCell ref="AL89:AM89"/>
    <mergeCell ref="AF89:AG89"/>
    <mergeCell ref="AD89:AE89"/>
    <mergeCell ref="AL90:AM90"/>
    <mergeCell ref="AF90:AG90"/>
    <mergeCell ref="AD90:AE90"/>
    <mergeCell ref="AH89:AI89"/>
    <mergeCell ref="AH88:AI88"/>
    <mergeCell ref="AL86:AM86"/>
    <mergeCell ref="AF86:AG86"/>
    <mergeCell ref="AD86:AE86"/>
    <mergeCell ref="AL87:AM87"/>
    <mergeCell ref="AF87:AG87"/>
    <mergeCell ref="AD87:AE87"/>
    <mergeCell ref="AH87:AI87"/>
    <mergeCell ref="AH86:AI86"/>
    <mergeCell ref="AL85:AM85"/>
    <mergeCell ref="AF85:AG85"/>
    <mergeCell ref="AD85:AE85"/>
    <mergeCell ref="AH85:AI85"/>
    <mergeCell ref="AH84:AI84"/>
    <mergeCell ref="AL84:AM84"/>
    <mergeCell ref="AH79:AI79"/>
    <mergeCell ref="A1:A2"/>
    <mergeCell ref="B1:B2"/>
    <mergeCell ref="AL83:AM83"/>
    <mergeCell ref="AF83:AG83"/>
    <mergeCell ref="AD83:AE83"/>
    <mergeCell ref="AL82:AM82"/>
    <mergeCell ref="P5:Q5"/>
    <mergeCell ref="P6:Q6"/>
    <mergeCell ref="Z20:AA20"/>
    <mergeCell ref="AL70:AM70"/>
    <mergeCell ref="AF82:AG82"/>
    <mergeCell ref="AD82:AE82"/>
    <mergeCell ref="AL81:AM81"/>
    <mergeCell ref="AF81:AG81"/>
    <mergeCell ref="AD81:AE81"/>
    <mergeCell ref="AF78:AG78"/>
    <mergeCell ref="AJ80:AK80"/>
    <mergeCell ref="AJ79:AK79"/>
    <mergeCell ref="AD80:AE80"/>
    <mergeCell ref="AF79:AG79"/>
    <mergeCell ref="AD79:AE79"/>
    <mergeCell ref="Z19:AA19"/>
    <mergeCell ref="Z18:AA18"/>
    <mergeCell ref="AF77:AG77"/>
    <mergeCell ref="AD77:AE77"/>
    <mergeCell ref="Z23:AA23"/>
    <mergeCell ref="AB59:AC59"/>
    <mergeCell ref="AB64:AC64"/>
    <mergeCell ref="AB60:AC60"/>
    <mergeCell ref="X2:Y2"/>
    <mergeCell ref="J2:K2"/>
    <mergeCell ref="P2:Q2"/>
    <mergeCell ref="D1:AM1"/>
    <mergeCell ref="V2:W2"/>
    <mergeCell ref="P12:Q12"/>
    <mergeCell ref="AB2:AC2"/>
    <mergeCell ref="AB3:AC3"/>
    <mergeCell ref="AB4:AC4"/>
    <mergeCell ref="P7:Q7"/>
    <mergeCell ref="V14:W14"/>
    <mergeCell ref="AL75:AM75"/>
    <mergeCell ref="AF75:AG75"/>
    <mergeCell ref="AD75:AE75"/>
    <mergeCell ref="AF76:AG76"/>
    <mergeCell ref="AD76:AE76"/>
    <mergeCell ref="AH76:AI76"/>
    <mergeCell ref="AL73:AM73"/>
    <mergeCell ref="AF73:AG73"/>
    <mergeCell ref="AD73:AE73"/>
    <mergeCell ref="AL71:AM71"/>
    <mergeCell ref="AB85:AC85"/>
    <mergeCell ref="AB75:AC75"/>
    <mergeCell ref="AB74:AC74"/>
    <mergeCell ref="AB89:AC89"/>
    <mergeCell ref="AL74:AM74"/>
    <mergeCell ref="AF74:AG74"/>
    <mergeCell ref="AL76:AM76"/>
    <mergeCell ref="AL79:AM79"/>
    <mergeCell ref="AJ81:AK81"/>
    <mergeCell ref="P148:Q148"/>
    <mergeCell ref="V148:W148"/>
    <mergeCell ref="AF71:AG71"/>
    <mergeCell ref="P136:Q136"/>
    <mergeCell ref="P128:Q128"/>
    <mergeCell ref="AF70:AG70"/>
    <mergeCell ref="AD70:AE70"/>
    <mergeCell ref="P133:Q133"/>
    <mergeCell ref="AB148:AC148"/>
    <mergeCell ref="AF72:AG72"/>
    <mergeCell ref="P9:Q9"/>
    <mergeCell ref="P11:Q11"/>
    <mergeCell ref="P13:Q13"/>
    <mergeCell ref="P20:Q20"/>
    <mergeCell ref="P27:Q27"/>
    <mergeCell ref="P8:Q8"/>
    <mergeCell ref="P15:Q15"/>
    <mergeCell ref="P14:Q14"/>
    <mergeCell ref="P17:Q17"/>
    <mergeCell ref="P26:Q26"/>
    <mergeCell ref="P134:Q134"/>
    <mergeCell ref="P131:Q131"/>
    <mergeCell ref="V17:W17"/>
    <mergeCell ref="V6:W6"/>
    <mergeCell ref="V15:W15"/>
    <mergeCell ref="V32:W32"/>
    <mergeCell ref="V34:W34"/>
    <mergeCell ref="V24:W24"/>
    <mergeCell ref="V31:W31"/>
    <mergeCell ref="V46:W46"/>
    <mergeCell ref="AN3:AO3"/>
    <mergeCell ref="V125:W125"/>
    <mergeCell ref="AN5:AO5"/>
    <mergeCell ref="AN4:AO4"/>
    <mergeCell ref="AB45:AC45"/>
    <mergeCell ref="AB24:AC24"/>
    <mergeCell ref="AB34:AC34"/>
    <mergeCell ref="Z12:AA12"/>
    <mergeCell ref="AF69:AG69"/>
    <mergeCell ref="AD69:AE69"/>
    <mergeCell ref="P141:Q141"/>
    <mergeCell ref="V49:W49"/>
    <mergeCell ref="P52:Q52"/>
    <mergeCell ref="P57:Q57"/>
    <mergeCell ref="V56:W56"/>
    <mergeCell ref="V115:W115"/>
    <mergeCell ref="V104:W104"/>
    <mergeCell ref="V106:W106"/>
    <mergeCell ref="V136:W136"/>
    <mergeCell ref="V138:W138"/>
    <mergeCell ref="Z7:AA7"/>
    <mergeCell ref="AN14:AO14"/>
    <mergeCell ref="AL69:AM69"/>
    <mergeCell ref="AN10:AO10"/>
    <mergeCell ref="AN9:AO9"/>
    <mergeCell ref="AN8:AO8"/>
    <mergeCell ref="AN7:AO7"/>
    <mergeCell ref="AN18:AO18"/>
    <mergeCell ref="AN24:AO24"/>
    <mergeCell ref="AN30:AO30"/>
    <mergeCell ref="AN6:AO6"/>
    <mergeCell ref="AL14:AM14"/>
    <mergeCell ref="AN17:AO17"/>
    <mergeCell ref="AN16:AO16"/>
    <mergeCell ref="AN15:AO15"/>
    <mergeCell ref="AN23:AO23"/>
    <mergeCell ref="AN22:AO22"/>
    <mergeCell ref="AN20:AO20"/>
    <mergeCell ref="AN19:AO19"/>
    <mergeCell ref="AL23:AM23"/>
    <mergeCell ref="V139:W139"/>
    <mergeCell ref="V123:W123"/>
    <mergeCell ref="AN12:AO12"/>
    <mergeCell ref="AN11:AO11"/>
    <mergeCell ref="AN13:AO13"/>
    <mergeCell ref="V143:W143"/>
    <mergeCell ref="V120:W120"/>
    <mergeCell ref="V114:W114"/>
    <mergeCell ref="V116:W116"/>
    <mergeCell ref="V118:W118"/>
    <mergeCell ref="AN29:AO29"/>
    <mergeCell ref="AN28:AO28"/>
    <mergeCell ref="AN27:AO27"/>
    <mergeCell ref="AN25:AO25"/>
    <mergeCell ref="AN26:AO26"/>
    <mergeCell ref="AN36:AO36"/>
    <mergeCell ref="AN35:AO35"/>
    <mergeCell ref="AN34:AO34"/>
    <mergeCell ref="AN33:AO33"/>
    <mergeCell ref="AN32:AO32"/>
    <mergeCell ref="AN31:AO31"/>
    <mergeCell ref="AN38:AO38"/>
    <mergeCell ref="AB11:AC11"/>
    <mergeCell ref="AB14:AC14"/>
    <mergeCell ref="AB16:AC16"/>
    <mergeCell ref="AB18:AC18"/>
    <mergeCell ref="AB19:AC19"/>
    <mergeCell ref="AB23:AC23"/>
    <mergeCell ref="AB22:AC22"/>
    <mergeCell ref="AB17:AC17"/>
    <mergeCell ref="AN37:AO37"/>
    <mergeCell ref="AN44:AO44"/>
    <mergeCell ref="AN43:AO43"/>
    <mergeCell ref="AN42:AO42"/>
    <mergeCell ref="AN41:AO41"/>
    <mergeCell ref="AN40:AO40"/>
    <mergeCell ref="AN39:AO39"/>
    <mergeCell ref="AN48:AO48"/>
    <mergeCell ref="AN47:AO47"/>
    <mergeCell ref="AN46:AO46"/>
    <mergeCell ref="AN45:AO45"/>
    <mergeCell ref="AB47:AC47"/>
    <mergeCell ref="AB49:AC49"/>
    <mergeCell ref="AL49:AM49"/>
    <mergeCell ref="AD49:AE49"/>
    <mergeCell ref="AL48:AM48"/>
    <mergeCell ref="AL47:AM47"/>
    <mergeCell ref="AB68:AC68"/>
    <mergeCell ref="AN56:AO56"/>
    <mergeCell ref="AN55:AO55"/>
    <mergeCell ref="AN54:AO54"/>
    <mergeCell ref="AN53:AO53"/>
    <mergeCell ref="AN49:AO49"/>
    <mergeCell ref="AB50:AC50"/>
    <mergeCell ref="AL68:AM68"/>
    <mergeCell ref="AF68:AG68"/>
    <mergeCell ref="AD68:AE68"/>
    <mergeCell ref="AN51:AO51"/>
    <mergeCell ref="AN50:AO50"/>
    <mergeCell ref="AB51:AC51"/>
    <mergeCell ref="AB53:AC53"/>
    <mergeCell ref="AB63:AC63"/>
    <mergeCell ref="AL63:AM63"/>
    <mergeCell ref="AF63:AG63"/>
    <mergeCell ref="AD63:AE63"/>
    <mergeCell ref="AL62:AM62"/>
    <mergeCell ref="AB58:AC58"/>
    <mergeCell ref="AN52:AO52"/>
    <mergeCell ref="AB70:AC70"/>
    <mergeCell ref="AB67:AC67"/>
    <mergeCell ref="AB61:AC61"/>
    <mergeCell ref="AB62:AC62"/>
    <mergeCell ref="AB65:AC65"/>
    <mergeCell ref="AN63:AO63"/>
    <mergeCell ref="AN59:AO59"/>
    <mergeCell ref="AN58:AO58"/>
    <mergeCell ref="AN57:AO57"/>
    <mergeCell ref="AN62:AO62"/>
    <mergeCell ref="AN61:AO61"/>
    <mergeCell ref="AN60:AO60"/>
    <mergeCell ref="AB82:AC82"/>
    <mergeCell ref="AB81:AC81"/>
    <mergeCell ref="AB80:AC80"/>
    <mergeCell ref="AB79:AC79"/>
    <mergeCell ref="AN64:AO64"/>
    <mergeCell ref="AJ69:AK69"/>
    <mergeCell ref="AJ74:AK74"/>
    <mergeCell ref="AN148:AO148"/>
    <mergeCell ref="AN68:AO68"/>
    <mergeCell ref="AN67:AO67"/>
    <mergeCell ref="AN66:AO66"/>
    <mergeCell ref="AN65:AO65"/>
    <mergeCell ref="AN145:AO145"/>
    <mergeCell ref="AN144:AO144"/>
    <mergeCell ref="AN127:AO127"/>
    <mergeCell ref="AN125:AO125"/>
    <mergeCell ref="AN147:AO147"/>
    <mergeCell ref="AN146:AO146"/>
    <mergeCell ref="AN140:AO140"/>
    <mergeCell ref="AN139:AO139"/>
    <mergeCell ref="AB94:AC94"/>
    <mergeCell ref="AB96:AC96"/>
    <mergeCell ref="AB97:AC97"/>
    <mergeCell ref="AB95:AC95"/>
    <mergeCell ref="AN143:AO143"/>
    <mergeCell ref="AN142:AO142"/>
    <mergeCell ref="AB103:AC103"/>
    <mergeCell ref="AL113:AM113"/>
    <mergeCell ref="AB126:AC126"/>
    <mergeCell ref="AF95:AG95"/>
    <mergeCell ref="AD95:AE95"/>
    <mergeCell ref="AL96:AM96"/>
    <mergeCell ref="AF96:AG96"/>
    <mergeCell ref="AL115:AM115"/>
    <mergeCell ref="AL114:AM114"/>
    <mergeCell ref="AF99:AG99"/>
    <mergeCell ref="AD99:AE99"/>
    <mergeCell ref="AB98:AC98"/>
    <mergeCell ref="AB93:AC93"/>
    <mergeCell ref="AD96:AE96"/>
    <mergeCell ref="AL97:AM97"/>
    <mergeCell ref="AF97:AG97"/>
    <mergeCell ref="AD97:AE97"/>
    <mergeCell ref="AH97:AI97"/>
    <mergeCell ref="AH96:AI96"/>
    <mergeCell ref="AJ94:AK94"/>
    <mergeCell ref="AJ98:AK98"/>
    <mergeCell ref="AN141:AO141"/>
    <mergeCell ref="AL94:AM94"/>
    <mergeCell ref="AF94:AG94"/>
    <mergeCell ref="AD94:AE94"/>
    <mergeCell ref="AL95:AM95"/>
    <mergeCell ref="AF113:AG113"/>
    <mergeCell ref="AN130:AO130"/>
    <mergeCell ref="AN129:AO129"/>
    <mergeCell ref="AJ117:AK117"/>
    <mergeCell ref="AN138:AO138"/>
    <mergeCell ref="AN134:AO134"/>
    <mergeCell ref="AB111:AC111"/>
    <mergeCell ref="AN135:AO135"/>
    <mergeCell ref="AN137:AO137"/>
    <mergeCell ref="AN136:AO136"/>
    <mergeCell ref="AL112:AM112"/>
    <mergeCell ref="AB121:AC121"/>
    <mergeCell ref="AN121:AO121"/>
    <mergeCell ref="AB137:AC137"/>
    <mergeCell ref="AN124:AO124"/>
    <mergeCell ref="AF122:AG122"/>
    <mergeCell ref="AB120:AC120"/>
    <mergeCell ref="AJ118:AK118"/>
    <mergeCell ref="AJ127:AK127"/>
    <mergeCell ref="AJ120:AK120"/>
    <mergeCell ref="AJ119:AK119"/>
    <mergeCell ref="AF123:AG123"/>
    <mergeCell ref="AD124:AE124"/>
    <mergeCell ref="AJ126:AK126"/>
    <mergeCell ref="AF118:AG118"/>
    <mergeCell ref="AL124:AM124"/>
    <mergeCell ref="AL123:AM123"/>
    <mergeCell ref="AL121:AM121"/>
    <mergeCell ref="AN116:AO116"/>
    <mergeCell ref="AN126:AO126"/>
    <mergeCell ref="AN131:AO131"/>
    <mergeCell ref="AN117:AO117"/>
    <mergeCell ref="AL118:AM118"/>
    <mergeCell ref="AL122:AM122"/>
    <mergeCell ref="AL126:AM126"/>
    <mergeCell ref="AN133:AO133"/>
    <mergeCell ref="AN132:AO132"/>
    <mergeCell ref="AN123:AO123"/>
    <mergeCell ref="AN118:AO118"/>
    <mergeCell ref="AN119:AO119"/>
    <mergeCell ref="AN120:AO120"/>
    <mergeCell ref="AN128:AO128"/>
    <mergeCell ref="AN122:AO122"/>
    <mergeCell ref="AN111:AO111"/>
    <mergeCell ref="AN112:AO112"/>
    <mergeCell ref="AN113:AO113"/>
    <mergeCell ref="AN114:AO114"/>
    <mergeCell ref="AN115:AO115"/>
    <mergeCell ref="AN110:AO110"/>
    <mergeCell ref="AL105:AM105"/>
    <mergeCell ref="AJ73:AK73"/>
    <mergeCell ref="AJ72:AK72"/>
    <mergeCell ref="AJ71:AK71"/>
    <mergeCell ref="AJ70:AK70"/>
    <mergeCell ref="AL77:AM77"/>
    <mergeCell ref="AL78:AM78"/>
    <mergeCell ref="AL80:AM80"/>
    <mergeCell ref="AJ87:AK87"/>
    <mergeCell ref="AL72:AM72"/>
    <mergeCell ref="AN105:AO105"/>
    <mergeCell ref="AN108:AO108"/>
    <mergeCell ref="AN109:AO109"/>
    <mergeCell ref="AL88:AM88"/>
    <mergeCell ref="AL91:AM91"/>
    <mergeCell ref="AL98:AM98"/>
    <mergeCell ref="AL101:AM101"/>
    <mergeCell ref="AN93:AO93"/>
    <mergeCell ref="AN107:AO107"/>
    <mergeCell ref="AL102:AM102"/>
    <mergeCell ref="AJ90:AK90"/>
    <mergeCell ref="AJ89:AK89"/>
    <mergeCell ref="AJ88:AK88"/>
    <mergeCell ref="AN104:AO104"/>
    <mergeCell ref="AN103:AO103"/>
    <mergeCell ref="AJ97:AK97"/>
    <mergeCell ref="AJ96:AK96"/>
    <mergeCell ref="AJ95:AK95"/>
    <mergeCell ref="AJ101:AK101"/>
    <mergeCell ref="AN89:AO89"/>
    <mergeCell ref="AN100:AO100"/>
    <mergeCell ref="AN101:AO101"/>
    <mergeCell ref="AL99:AM99"/>
    <mergeCell ref="AN102:AO102"/>
    <mergeCell ref="V146:W146"/>
    <mergeCell ref="Z144:AA144"/>
    <mergeCell ref="Z143:AA143"/>
    <mergeCell ref="Z142:AA142"/>
    <mergeCell ref="AJ104:AK104"/>
    <mergeCell ref="AN106:AO106"/>
    <mergeCell ref="AB117:AC117"/>
    <mergeCell ref="AJ108:AK108"/>
    <mergeCell ref="AJ107:AK107"/>
    <mergeCell ref="AJ106:AK106"/>
    <mergeCell ref="AD118:AE118"/>
    <mergeCell ref="AB109:AC109"/>
    <mergeCell ref="AB113:AC113"/>
    <mergeCell ref="AF107:AG107"/>
    <mergeCell ref="AD107:AE107"/>
    <mergeCell ref="AJ115:AK115"/>
    <mergeCell ref="D150:E150"/>
    <mergeCell ref="AB140:AC140"/>
    <mergeCell ref="AB143:AC143"/>
    <mergeCell ref="AB141:AC141"/>
    <mergeCell ref="AB142:AC142"/>
    <mergeCell ref="AJ123:AK123"/>
    <mergeCell ref="P142:Q142"/>
    <mergeCell ref="AJ124:AK124"/>
    <mergeCell ref="Z150:AA150"/>
    <mergeCell ref="V150:W150"/>
    <mergeCell ref="AJ121:AK121"/>
    <mergeCell ref="AN94:AO94"/>
    <mergeCell ref="AJ114:AK114"/>
    <mergeCell ref="AJ113:AK113"/>
    <mergeCell ref="AJ112:AK112"/>
    <mergeCell ref="AJ110:AK110"/>
    <mergeCell ref="AJ111:AK111"/>
    <mergeCell ref="AJ105:AK105"/>
    <mergeCell ref="AJ103:AK103"/>
    <mergeCell ref="AN99:AO99"/>
    <mergeCell ref="X150:Y150"/>
    <mergeCell ref="N150:O150"/>
    <mergeCell ref="AN95:AO95"/>
    <mergeCell ref="AN96:AO96"/>
    <mergeCell ref="AN97:AO97"/>
    <mergeCell ref="AN98:AO98"/>
    <mergeCell ref="AJ136:AK136"/>
    <mergeCell ref="AJ137:AK137"/>
    <mergeCell ref="AJ138:AK138"/>
    <mergeCell ref="AJ134:AK134"/>
    <mergeCell ref="AN86:AO86"/>
    <mergeCell ref="AN84:AO84"/>
    <mergeCell ref="AN85:AO85"/>
    <mergeCell ref="AN90:AO90"/>
    <mergeCell ref="AN91:AO91"/>
    <mergeCell ref="AN92:AO92"/>
    <mergeCell ref="AN87:AO87"/>
    <mergeCell ref="AN88:AO88"/>
    <mergeCell ref="AJ142:AK142"/>
    <mergeCell ref="AJ139:AK139"/>
    <mergeCell ref="AJ141:AK141"/>
    <mergeCell ref="AJ140:AK140"/>
    <mergeCell ref="AJ135:AK135"/>
    <mergeCell ref="AJ132:AK132"/>
    <mergeCell ref="AJ133:AK133"/>
    <mergeCell ref="AJ125:AK125"/>
    <mergeCell ref="AJ131:AK131"/>
    <mergeCell ref="AJ77:AK77"/>
    <mergeCell ref="AJ148:AK148"/>
    <mergeCell ref="AJ147:AK147"/>
    <mergeCell ref="AJ146:AK146"/>
    <mergeCell ref="AJ144:AK144"/>
    <mergeCell ref="AJ143:AK143"/>
    <mergeCell ref="AJ130:AK130"/>
    <mergeCell ref="AJ129:AK129"/>
    <mergeCell ref="AN75:AO75"/>
    <mergeCell ref="AN76:AO76"/>
    <mergeCell ref="AN77:AO77"/>
    <mergeCell ref="AN78:AO78"/>
    <mergeCell ref="AN79:AO79"/>
    <mergeCell ref="AJ128:AK128"/>
    <mergeCell ref="AJ122:AK122"/>
    <mergeCell ref="AJ85:AK85"/>
    <mergeCell ref="AJ84:AK84"/>
    <mergeCell ref="AJ83:AK83"/>
    <mergeCell ref="AN83:AO83"/>
    <mergeCell ref="AN82:AO82"/>
    <mergeCell ref="AN80:AO80"/>
    <mergeCell ref="AN81:AO81"/>
    <mergeCell ref="AN74:AO74"/>
    <mergeCell ref="AJ30:AK30"/>
    <mergeCell ref="AJ31:AK31"/>
    <mergeCell ref="AJ32:AK32"/>
    <mergeCell ref="AJ33:AK33"/>
    <mergeCell ref="AJ34:AK34"/>
    <mergeCell ref="AN71:AO71"/>
    <mergeCell ref="AN72:AO72"/>
    <mergeCell ref="AJ39:AK39"/>
    <mergeCell ref="AJ40:AK40"/>
    <mergeCell ref="AJ41:AK41"/>
    <mergeCell ref="AJ48:AK48"/>
    <mergeCell ref="AJ49:AK49"/>
    <mergeCell ref="AJ68:AK68"/>
    <mergeCell ref="AJ57:AK57"/>
    <mergeCell ref="AJ58:AK58"/>
    <mergeCell ref="AJ10:AK10"/>
    <mergeCell ref="AJ12:AK12"/>
    <mergeCell ref="AJ13:AK13"/>
    <mergeCell ref="AJ14:AK14"/>
    <mergeCell ref="AN69:AO69"/>
    <mergeCell ref="AN70:AO70"/>
    <mergeCell ref="AJ59:AK59"/>
    <mergeCell ref="AJ60:AK60"/>
    <mergeCell ref="AJ61:AK61"/>
    <mergeCell ref="AJ62:AK62"/>
    <mergeCell ref="AD152:AE152"/>
    <mergeCell ref="AB150:AC150"/>
    <mergeCell ref="AJ3:AK3"/>
    <mergeCell ref="AJ4:AK4"/>
    <mergeCell ref="AJ5:AK5"/>
    <mergeCell ref="AJ6:AK6"/>
    <mergeCell ref="AJ7:AK7"/>
    <mergeCell ref="AJ8:AK8"/>
    <mergeCell ref="AJ9:AK9"/>
    <mergeCell ref="AJ11:AK11"/>
    <mergeCell ref="AJ150:AK150"/>
    <mergeCell ref="AH150:AI150"/>
    <mergeCell ref="AD150:AE150"/>
    <mergeCell ref="AD151:AE151"/>
    <mergeCell ref="AJ67:AK67"/>
    <mergeCell ref="AJ76:AK76"/>
    <mergeCell ref="AJ75:AK75"/>
    <mergeCell ref="AJ86:AK86"/>
    <mergeCell ref="AJ78:AK78"/>
    <mergeCell ref="AJ82:AK82"/>
    <mergeCell ref="N21:O21"/>
    <mergeCell ref="L21:M21"/>
    <mergeCell ref="R21:S21"/>
    <mergeCell ref="J21:K21"/>
    <mergeCell ref="AN21:AO21"/>
    <mergeCell ref="AL21:AM21"/>
    <mergeCell ref="AJ21:AK21"/>
    <mergeCell ref="AH21:AI21"/>
    <mergeCell ref="AF21:AG21"/>
    <mergeCell ref="AD21:AE21"/>
    <mergeCell ref="Z48:AA48"/>
    <mergeCell ref="V48:W48"/>
    <mergeCell ref="X21:Y21"/>
    <mergeCell ref="V21:W21"/>
    <mergeCell ref="T21:U21"/>
    <mergeCell ref="P21:Q21"/>
    <mergeCell ref="V41:W41"/>
    <mergeCell ref="V45:W45"/>
    <mergeCell ref="Z22:AA22"/>
    <mergeCell ref="T30:U30"/>
    <mergeCell ref="R48:S48"/>
    <mergeCell ref="J48:K48"/>
    <mergeCell ref="H21:I21"/>
    <mergeCell ref="F21:G21"/>
    <mergeCell ref="D21:E21"/>
    <mergeCell ref="AN73:AO73"/>
    <mergeCell ref="R73:S73"/>
    <mergeCell ref="P73:Q73"/>
    <mergeCell ref="L73:M73"/>
    <mergeCell ref="J73:K73"/>
  </mergeCells>
  <printOptions/>
  <pageMargins left="0.21" right="0.49" top="0.11811023622047245" bottom="0.15748031496062992" header="0.11811023622047245" footer="0.1181102362204724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1"/>
  <sheetViews>
    <sheetView zoomScalePageLayoutView="0" workbookViewId="0" topLeftCell="A13">
      <selection activeCell="C10" sqref="C10"/>
    </sheetView>
  </sheetViews>
  <sheetFormatPr defaultColWidth="4.421875" defaultRowHeight="12.75"/>
  <cols>
    <col min="1" max="1" width="4.00390625" style="0" bestFit="1" customWidth="1"/>
    <col min="2" max="2" width="44.8515625" style="0" bestFit="1" customWidth="1"/>
    <col min="3" max="3" width="5.00390625" style="0" bestFit="1" customWidth="1"/>
    <col min="4" max="21" width="4.421875" style="0" customWidth="1"/>
    <col min="22" max="22" width="3.57421875" style="0" bestFit="1" customWidth="1"/>
    <col min="23" max="23" width="2.7109375" style="0" bestFit="1" customWidth="1"/>
    <col min="24" max="37" width="4.421875" style="0" customWidth="1"/>
    <col min="38" max="38" width="20.28125" style="0" bestFit="1" customWidth="1"/>
    <col min="39" max="39" width="13.57421875" style="0" bestFit="1" customWidth="1"/>
    <col min="40" max="40" width="6.8515625" style="0" bestFit="1" customWidth="1"/>
  </cols>
  <sheetData>
    <row r="1" spans="1:37" ht="12.75">
      <c r="A1" s="196" t="s">
        <v>0</v>
      </c>
      <c r="B1" s="198" t="s">
        <v>1</v>
      </c>
      <c r="C1" s="24"/>
      <c r="D1" s="200" t="s">
        <v>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2"/>
    </row>
    <row r="2" spans="1:40" ht="12.75">
      <c r="A2" s="197"/>
      <c r="B2" s="199"/>
      <c r="C2" s="94" t="s">
        <v>199</v>
      </c>
      <c r="D2" s="203" t="s">
        <v>200</v>
      </c>
      <c r="E2" s="204"/>
      <c r="F2" s="205">
        <v>3</v>
      </c>
      <c r="G2" s="206"/>
      <c r="H2" s="205" t="s">
        <v>39</v>
      </c>
      <c r="I2" s="206"/>
      <c r="J2" s="205" t="s">
        <v>40</v>
      </c>
      <c r="K2" s="206"/>
      <c r="L2" s="205">
        <v>13</v>
      </c>
      <c r="M2" s="206"/>
      <c r="N2" s="205">
        <v>14</v>
      </c>
      <c r="O2" s="206"/>
      <c r="P2" s="205">
        <v>12</v>
      </c>
      <c r="Q2" s="206"/>
      <c r="R2" s="205">
        <v>15</v>
      </c>
      <c r="S2" s="206"/>
      <c r="T2" s="205">
        <v>17</v>
      </c>
      <c r="U2" s="206"/>
      <c r="V2" s="205">
        <v>18</v>
      </c>
      <c r="W2" s="206"/>
      <c r="X2" s="205">
        <v>19</v>
      </c>
      <c r="Y2" s="206"/>
      <c r="Z2" s="205">
        <v>20</v>
      </c>
      <c r="AA2" s="206"/>
      <c r="AB2" s="205">
        <v>21</v>
      </c>
      <c r="AC2" s="206"/>
      <c r="AD2" s="207">
        <v>22</v>
      </c>
      <c r="AE2" s="208"/>
      <c r="AF2" s="207">
        <v>23</v>
      </c>
      <c r="AG2" s="208"/>
      <c r="AH2" s="205">
        <v>24</v>
      </c>
      <c r="AI2" s="206"/>
      <c r="AJ2" s="205">
        <v>25</v>
      </c>
      <c r="AK2" s="206"/>
      <c r="AL2" s="26" t="s">
        <v>148</v>
      </c>
      <c r="AM2" s="27" t="s">
        <v>149</v>
      </c>
      <c r="AN2" s="28" t="s">
        <v>117</v>
      </c>
    </row>
    <row r="3" spans="1:40" ht="12.75">
      <c r="A3" s="29">
        <v>1</v>
      </c>
      <c r="B3" s="30" t="s">
        <v>48</v>
      </c>
      <c r="C3" s="31" t="s">
        <v>53</v>
      </c>
      <c r="D3" s="32"/>
      <c r="E3" s="80"/>
      <c r="F3" s="32"/>
      <c r="G3" s="17"/>
      <c r="H3" s="32"/>
      <c r="I3" s="17"/>
      <c r="J3" s="32"/>
      <c r="K3" s="17"/>
      <c r="L3" s="32"/>
      <c r="M3" s="17"/>
      <c r="N3" s="32"/>
      <c r="O3" s="17"/>
      <c r="P3" s="32"/>
      <c r="Q3" s="17"/>
      <c r="R3" s="32"/>
      <c r="S3" s="17"/>
      <c r="T3" s="32"/>
      <c r="U3" s="17"/>
      <c r="V3" s="32">
        <v>1</v>
      </c>
      <c r="W3" s="17">
        <v>1</v>
      </c>
      <c r="X3" s="32"/>
      <c r="Y3" s="17"/>
      <c r="Z3" s="32"/>
      <c r="AA3" s="17"/>
      <c r="AB3" s="32"/>
      <c r="AC3" s="17"/>
      <c r="AD3" s="32"/>
      <c r="AE3" s="17"/>
      <c r="AF3" s="32"/>
      <c r="AG3" s="17"/>
      <c r="AH3" s="32"/>
      <c r="AI3" s="17"/>
      <c r="AJ3" s="32"/>
      <c r="AK3" s="17"/>
      <c r="AL3" s="33">
        <f aca="true" t="shared" si="0" ref="AL3:AL34">D3+F3+H3+J3+L3+N3+P3+R3+T3+V3+X3+Z3+AB3+AD3+AF3+AH3+AJ3</f>
        <v>1</v>
      </c>
      <c r="AM3" s="34">
        <f aca="true" t="shared" si="1" ref="AM3:AM34">E3+G3+I3+K3+M3+O3+Q3+S3+U3+W3+Y3+AA3+AC3+AE3+AG3+AI3+AK3</f>
        <v>1</v>
      </c>
      <c r="AN3" s="34">
        <f aca="true" t="shared" si="2" ref="AN3:AN34">SUM(D3:AK3)</f>
        <v>2</v>
      </c>
    </row>
    <row r="4" spans="1:40" ht="12.75">
      <c r="A4" s="29">
        <v>2</v>
      </c>
      <c r="B4" s="30" t="s">
        <v>58</v>
      </c>
      <c r="C4" s="31" t="s">
        <v>53</v>
      </c>
      <c r="D4" s="32"/>
      <c r="E4" s="80"/>
      <c r="F4" s="32"/>
      <c r="G4" s="17"/>
      <c r="H4" s="32"/>
      <c r="I4" s="17"/>
      <c r="J4" s="32"/>
      <c r="K4" s="17"/>
      <c r="L4" s="32"/>
      <c r="M4" s="17"/>
      <c r="N4" s="32"/>
      <c r="O4" s="17"/>
      <c r="P4" s="32"/>
      <c r="Q4" s="17"/>
      <c r="R4" s="32"/>
      <c r="S4" s="17"/>
      <c r="T4" s="32"/>
      <c r="U4" s="17"/>
      <c r="V4" s="32">
        <v>2</v>
      </c>
      <c r="W4" s="17"/>
      <c r="X4" s="32"/>
      <c r="Y4" s="17"/>
      <c r="Z4" s="32"/>
      <c r="AA4" s="17"/>
      <c r="AB4" s="32"/>
      <c r="AC4" s="17"/>
      <c r="AD4" s="32"/>
      <c r="AE4" s="17"/>
      <c r="AF4" s="32"/>
      <c r="AG4" s="17"/>
      <c r="AH4" s="32"/>
      <c r="AI4" s="17"/>
      <c r="AJ4" s="32"/>
      <c r="AK4" s="17"/>
      <c r="AL4" s="33">
        <f t="shared" si="0"/>
        <v>2</v>
      </c>
      <c r="AM4" s="34">
        <f t="shared" si="1"/>
        <v>0</v>
      </c>
      <c r="AN4" s="34">
        <f t="shared" si="2"/>
        <v>2</v>
      </c>
    </row>
    <row r="5" spans="1:40" ht="12.75">
      <c r="A5" s="29">
        <v>3</v>
      </c>
      <c r="B5" s="30" t="s">
        <v>59</v>
      </c>
      <c r="C5" s="31" t="s">
        <v>53</v>
      </c>
      <c r="D5" s="32"/>
      <c r="E5" s="80"/>
      <c r="F5" s="32"/>
      <c r="G5" s="17"/>
      <c r="H5" s="32"/>
      <c r="I5" s="35"/>
      <c r="J5" s="32"/>
      <c r="K5" s="17"/>
      <c r="L5" s="32"/>
      <c r="M5" s="17"/>
      <c r="N5" s="32"/>
      <c r="O5" s="17"/>
      <c r="P5" s="32"/>
      <c r="Q5" s="17"/>
      <c r="R5" s="32"/>
      <c r="S5" s="17"/>
      <c r="T5" s="32"/>
      <c r="U5" s="17"/>
      <c r="V5" s="32"/>
      <c r="W5" s="17">
        <v>1</v>
      </c>
      <c r="X5" s="32"/>
      <c r="Y5" s="17"/>
      <c r="Z5" s="32"/>
      <c r="AA5" s="17"/>
      <c r="AB5" s="32"/>
      <c r="AC5" s="17"/>
      <c r="AD5" s="32"/>
      <c r="AE5" s="17"/>
      <c r="AF5" s="32"/>
      <c r="AG5" s="17"/>
      <c r="AH5" s="32"/>
      <c r="AI5" s="17"/>
      <c r="AJ5" s="32"/>
      <c r="AK5" s="17"/>
      <c r="AL5" s="33">
        <f t="shared" si="0"/>
        <v>0</v>
      </c>
      <c r="AM5" s="34">
        <f t="shared" si="1"/>
        <v>1</v>
      </c>
      <c r="AN5" s="34">
        <f t="shared" si="2"/>
        <v>1</v>
      </c>
    </row>
    <row r="6" spans="1:40" ht="12.75">
      <c r="A6" s="29">
        <v>4</v>
      </c>
      <c r="B6" s="30" t="s">
        <v>60</v>
      </c>
      <c r="C6" s="31" t="s">
        <v>53</v>
      </c>
      <c r="D6" s="32"/>
      <c r="E6" s="80"/>
      <c r="F6" s="32"/>
      <c r="G6" s="17"/>
      <c r="H6" s="32"/>
      <c r="I6" s="17"/>
      <c r="J6" s="32"/>
      <c r="K6" s="17"/>
      <c r="L6" s="32"/>
      <c r="M6" s="17"/>
      <c r="N6" s="32"/>
      <c r="O6" s="17"/>
      <c r="P6" s="32"/>
      <c r="Q6" s="17"/>
      <c r="R6" s="32"/>
      <c r="S6" s="17"/>
      <c r="T6" s="32"/>
      <c r="U6" s="17"/>
      <c r="V6" s="32">
        <v>2</v>
      </c>
      <c r="W6" s="17"/>
      <c r="X6" s="32"/>
      <c r="Y6" s="17"/>
      <c r="Z6" s="32"/>
      <c r="AA6" s="17"/>
      <c r="AB6" s="32"/>
      <c r="AC6" s="17"/>
      <c r="AD6" s="32"/>
      <c r="AE6" s="17"/>
      <c r="AF6" s="32"/>
      <c r="AG6" s="17"/>
      <c r="AH6" s="32"/>
      <c r="AI6" s="17"/>
      <c r="AJ6" s="32"/>
      <c r="AK6" s="17"/>
      <c r="AL6" s="33">
        <f t="shared" si="0"/>
        <v>2</v>
      </c>
      <c r="AM6" s="34">
        <f t="shared" si="1"/>
        <v>0</v>
      </c>
      <c r="AN6" s="34">
        <f t="shared" si="2"/>
        <v>2</v>
      </c>
    </row>
    <row r="7" spans="1:40" ht="12.75">
      <c r="A7" s="29">
        <v>5</v>
      </c>
      <c r="B7" s="30" t="s">
        <v>61</v>
      </c>
      <c r="C7" s="31" t="s">
        <v>53</v>
      </c>
      <c r="D7" s="32"/>
      <c r="E7" s="80"/>
      <c r="F7" s="32"/>
      <c r="G7" s="17"/>
      <c r="H7" s="32"/>
      <c r="I7" s="17"/>
      <c r="J7" s="32"/>
      <c r="K7" s="17"/>
      <c r="L7" s="32"/>
      <c r="M7" s="17"/>
      <c r="N7" s="32"/>
      <c r="O7" s="17"/>
      <c r="P7" s="32"/>
      <c r="Q7" s="17"/>
      <c r="R7" s="32"/>
      <c r="S7" s="17"/>
      <c r="T7" s="32"/>
      <c r="U7" s="17"/>
      <c r="V7" s="32">
        <v>1</v>
      </c>
      <c r="W7" s="17"/>
      <c r="X7" s="32"/>
      <c r="Y7" s="17"/>
      <c r="Z7" s="32"/>
      <c r="AA7" s="17"/>
      <c r="AB7" s="32"/>
      <c r="AC7" s="17"/>
      <c r="AD7" s="32"/>
      <c r="AE7" s="17"/>
      <c r="AF7" s="32"/>
      <c r="AG7" s="17"/>
      <c r="AH7" s="32"/>
      <c r="AI7" s="17"/>
      <c r="AJ7" s="32"/>
      <c r="AK7" s="17"/>
      <c r="AL7" s="33">
        <f t="shared" si="0"/>
        <v>1</v>
      </c>
      <c r="AM7" s="34">
        <f t="shared" si="1"/>
        <v>0</v>
      </c>
      <c r="AN7" s="34">
        <f t="shared" si="2"/>
        <v>1</v>
      </c>
    </row>
    <row r="8" spans="1:40" ht="12.75">
      <c r="A8" s="29">
        <v>6</v>
      </c>
      <c r="B8" s="30" t="s">
        <v>91</v>
      </c>
      <c r="C8" s="31" t="s">
        <v>53</v>
      </c>
      <c r="D8" s="32"/>
      <c r="E8" s="80"/>
      <c r="F8" s="32"/>
      <c r="G8" s="17"/>
      <c r="H8" s="32"/>
      <c r="I8" s="17"/>
      <c r="J8" s="32"/>
      <c r="K8" s="17"/>
      <c r="L8" s="32"/>
      <c r="M8" s="17"/>
      <c r="N8" s="32"/>
      <c r="O8" s="17"/>
      <c r="P8" s="32"/>
      <c r="Q8" s="17"/>
      <c r="R8" s="32"/>
      <c r="S8" s="17"/>
      <c r="T8" s="32"/>
      <c r="U8" s="17"/>
      <c r="V8" s="32">
        <v>1</v>
      </c>
      <c r="W8" s="17"/>
      <c r="X8" s="32"/>
      <c r="Y8" s="17"/>
      <c r="Z8" s="32"/>
      <c r="AA8" s="17"/>
      <c r="AB8" s="32"/>
      <c r="AC8" s="17"/>
      <c r="AD8" s="32"/>
      <c r="AE8" s="17"/>
      <c r="AF8" s="32"/>
      <c r="AG8" s="17"/>
      <c r="AH8" s="32"/>
      <c r="AI8" s="17"/>
      <c r="AJ8" s="32"/>
      <c r="AK8" s="17"/>
      <c r="AL8" s="33">
        <f t="shared" si="0"/>
        <v>1</v>
      </c>
      <c r="AM8" s="34">
        <f t="shared" si="1"/>
        <v>0</v>
      </c>
      <c r="AN8" s="34">
        <f t="shared" si="2"/>
        <v>1</v>
      </c>
    </row>
    <row r="9" spans="1:40" ht="12.75">
      <c r="A9" s="29">
        <v>7</v>
      </c>
      <c r="B9" s="36" t="s">
        <v>92</v>
      </c>
      <c r="C9" s="31" t="s">
        <v>53</v>
      </c>
      <c r="D9" s="32"/>
      <c r="E9" s="80"/>
      <c r="F9" s="32"/>
      <c r="G9" s="17"/>
      <c r="H9" s="32"/>
      <c r="I9" s="17"/>
      <c r="J9" s="32"/>
      <c r="K9" s="17"/>
      <c r="L9" s="32"/>
      <c r="M9" s="17"/>
      <c r="N9" s="32"/>
      <c r="O9" s="17"/>
      <c r="P9" s="32"/>
      <c r="Q9" s="17"/>
      <c r="R9" s="32"/>
      <c r="S9" s="17"/>
      <c r="T9" s="32"/>
      <c r="U9" s="17"/>
      <c r="V9" s="32">
        <v>10</v>
      </c>
      <c r="W9" s="17"/>
      <c r="X9" s="32"/>
      <c r="Y9" s="17"/>
      <c r="Z9" s="32"/>
      <c r="AA9" s="17"/>
      <c r="AB9" s="32"/>
      <c r="AC9" s="17"/>
      <c r="AD9" s="32"/>
      <c r="AE9" s="17"/>
      <c r="AF9" s="32"/>
      <c r="AG9" s="17"/>
      <c r="AH9" s="32"/>
      <c r="AI9" s="17"/>
      <c r="AJ9" s="37"/>
      <c r="AK9" s="18"/>
      <c r="AL9" s="33">
        <f t="shared" si="0"/>
        <v>10</v>
      </c>
      <c r="AM9" s="34">
        <f t="shared" si="1"/>
        <v>0</v>
      </c>
      <c r="AN9" s="34">
        <f t="shared" si="2"/>
        <v>10</v>
      </c>
    </row>
    <row r="10" spans="1:40" ht="22.5">
      <c r="A10" s="29">
        <v>8</v>
      </c>
      <c r="B10" s="30" t="s">
        <v>118</v>
      </c>
      <c r="C10" s="31" t="s">
        <v>53</v>
      </c>
      <c r="D10" s="37"/>
      <c r="E10" s="81"/>
      <c r="F10" s="37"/>
      <c r="G10" s="18"/>
      <c r="H10" s="37"/>
      <c r="I10" s="18"/>
      <c r="J10" s="37"/>
      <c r="K10" s="18"/>
      <c r="L10" s="37"/>
      <c r="M10" s="18"/>
      <c r="N10" s="37"/>
      <c r="O10" s="18"/>
      <c r="P10" s="37"/>
      <c r="Q10" s="18"/>
      <c r="R10" s="37"/>
      <c r="S10" s="18"/>
      <c r="T10" s="37"/>
      <c r="U10" s="18"/>
      <c r="V10" s="37">
        <v>10</v>
      </c>
      <c r="W10" s="18">
        <v>5</v>
      </c>
      <c r="X10" s="37"/>
      <c r="Y10" s="18"/>
      <c r="Z10" s="37"/>
      <c r="AA10" s="18"/>
      <c r="AB10" s="37"/>
      <c r="AC10" s="18"/>
      <c r="AD10" s="37"/>
      <c r="AE10" s="18"/>
      <c r="AF10" s="37"/>
      <c r="AG10" s="18"/>
      <c r="AH10" s="37"/>
      <c r="AI10" s="18"/>
      <c r="AJ10" s="37"/>
      <c r="AK10" s="18"/>
      <c r="AL10" s="33">
        <f t="shared" si="0"/>
        <v>10</v>
      </c>
      <c r="AM10" s="34">
        <f t="shared" si="1"/>
        <v>5</v>
      </c>
      <c r="AN10" s="34">
        <f t="shared" si="2"/>
        <v>15</v>
      </c>
    </row>
    <row r="11" spans="1:40" ht="12.75">
      <c r="A11" s="29">
        <v>9</v>
      </c>
      <c r="B11" s="36" t="s">
        <v>25</v>
      </c>
      <c r="C11" s="31" t="s">
        <v>53</v>
      </c>
      <c r="D11" s="38"/>
      <c r="E11" s="82"/>
      <c r="F11" s="38"/>
      <c r="G11" s="19"/>
      <c r="H11" s="38"/>
      <c r="I11" s="19"/>
      <c r="J11" s="38"/>
      <c r="K11" s="19"/>
      <c r="L11" s="38"/>
      <c r="M11" s="19"/>
      <c r="N11" s="38"/>
      <c r="O11" s="19"/>
      <c r="P11" s="38"/>
      <c r="Q11" s="19"/>
      <c r="R11" s="38"/>
      <c r="S11" s="19"/>
      <c r="T11" s="38"/>
      <c r="U11" s="19"/>
      <c r="V11" s="38"/>
      <c r="W11" s="19">
        <v>10</v>
      </c>
      <c r="X11" s="38"/>
      <c r="Y11" s="19"/>
      <c r="Z11" s="38"/>
      <c r="AA11" s="19"/>
      <c r="AB11" s="38"/>
      <c r="AC11" s="19"/>
      <c r="AD11" s="38"/>
      <c r="AE11" s="19"/>
      <c r="AF11" s="38"/>
      <c r="AG11" s="19"/>
      <c r="AH11" s="38"/>
      <c r="AI11" s="19"/>
      <c r="AJ11" s="38"/>
      <c r="AK11" s="19"/>
      <c r="AL11" s="33">
        <f t="shared" si="0"/>
        <v>0</v>
      </c>
      <c r="AM11" s="34">
        <f t="shared" si="1"/>
        <v>10</v>
      </c>
      <c r="AN11" s="34">
        <f t="shared" si="2"/>
        <v>10</v>
      </c>
    </row>
    <row r="12" spans="1:40" ht="12.75">
      <c r="A12" s="29">
        <v>10</v>
      </c>
      <c r="B12" s="30" t="s">
        <v>29</v>
      </c>
      <c r="C12" s="31" t="s">
        <v>53</v>
      </c>
      <c r="D12" s="32"/>
      <c r="E12" s="80"/>
      <c r="F12" s="32"/>
      <c r="G12" s="17"/>
      <c r="H12" s="32"/>
      <c r="I12" s="17"/>
      <c r="J12" s="32"/>
      <c r="K12" s="17"/>
      <c r="L12" s="32"/>
      <c r="M12" s="17"/>
      <c r="N12" s="32"/>
      <c r="O12" s="17"/>
      <c r="P12" s="32"/>
      <c r="Q12" s="17"/>
      <c r="R12" s="32"/>
      <c r="S12" s="17"/>
      <c r="T12" s="32"/>
      <c r="U12" s="17"/>
      <c r="V12" s="32">
        <v>100</v>
      </c>
      <c r="W12" s="17"/>
      <c r="X12" s="32"/>
      <c r="Y12" s="17"/>
      <c r="Z12" s="32"/>
      <c r="AA12" s="17"/>
      <c r="AB12" s="32"/>
      <c r="AC12" s="17"/>
      <c r="AD12" s="32"/>
      <c r="AE12" s="17"/>
      <c r="AF12" s="32"/>
      <c r="AG12" s="17"/>
      <c r="AH12" s="32"/>
      <c r="AI12" s="17"/>
      <c r="AJ12" s="32"/>
      <c r="AK12" s="17"/>
      <c r="AL12" s="33">
        <f t="shared" si="0"/>
        <v>100</v>
      </c>
      <c r="AM12" s="34">
        <f t="shared" si="1"/>
        <v>0</v>
      </c>
      <c r="AN12" s="34">
        <f t="shared" si="2"/>
        <v>100</v>
      </c>
    </row>
    <row r="13" spans="1:40" ht="12.75">
      <c r="A13" s="29">
        <v>11</v>
      </c>
      <c r="B13" s="30" t="s">
        <v>30</v>
      </c>
      <c r="C13" s="31" t="s">
        <v>53</v>
      </c>
      <c r="D13" s="32"/>
      <c r="E13" s="80"/>
      <c r="F13" s="32"/>
      <c r="G13" s="17"/>
      <c r="H13" s="32"/>
      <c r="I13" s="17"/>
      <c r="J13" s="32"/>
      <c r="K13" s="17"/>
      <c r="L13" s="32"/>
      <c r="M13" s="17"/>
      <c r="N13" s="32"/>
      <c r="O13" s="17"/>
      <c r="P13" s="32"/>
      <c r="Q13" s="17"/>
      <c r="R13" s="32"/>
      <c r="S13" s="17"/>
      <c r="T13" s="32"/>
      <c r="U13" s="17"/>
      <c r="V13" s="32">
        <v>50</v>
      </c>
      <c r="W13" s="17"/>
      <c r="X13" s="32"/>
      <c r="Y13" s="17"/>
      <c r="Z13" s="32"/>
      <c r="AA13" s="17"/>
      <c r="AB13" s="32"/>
      <c r="AC13" s="17"/>
      <c r="AD13" s="32"/>
      <c r="AE13" s="17"/>
      <c r="AF13" s="32"/>
      <c r="AG13" s="17"/>
      <c r="AH13" s="32"/>
      <c r="AI13" s="17"/>
      <c r="AJ13" s="32"/>
      <c r="AK13" s="17"/>
      <c r="AL13" s="33">
        <f t="shared" si="0"/>
        <v>50</v>
      </c>
      <c r="AM13" s="34">
        <f t="shared" si="1"/>
        <v>0</v>
      </c>
      <c r="AN13" s="34">
        <f t="shared" si="2"/>
        <v>50</v>
      </c>
    </row>
    <row r="14" spans="1:40" ht="12.75">
      <c r="A14" s="29">
        <v>12</v>
      </c>
      <c r="B14" s="30" t="s">
        <v>49</v>
      </c>
      <c r="C14" s="31" t="s">
        <v>53</v>
      </c>
      <c r="D14" s="32"/>
      <c r="E14" s="80"/>
      <c r="F14" s="32"/>
      <c r="G14" s="17"/>
      <c r="H14" s="32"/>
      <c r="I14" s="17"/>
      <c r="J14" s="32"/>
      <c r="K14" s="17"/>
      <c r="L14" s="32"/>
      <c r="M14" s="17"/>
      <c r="N14" s="32"/>
      <c r="O14" s="17"/>
      <c r="P14" s="32"/>
      <c r="Q14" s="17"/>
      <c r="R14" s="32"/>
      <c r="S14" s="17"/>
      <c r="T14" s="32"/>
      <c r="U14" s="17"/>
      <c r="V14" s="32">
        <v>20</v>
      </c>
      <c r="W14" s="17">
        <v>20</v>
      </c>
      <c r="X14" s="32"/>
      <c r="Y14" s="17"/>
      <c r="Z14" s="32"/>
      <c r="AA14" s="17"/>
      <c r="AB14" s="32"/>
      <c r="AC14" s="17"/>
      <c r="AD14" s="32"/>
      <c r="AE14" s="17"/>
      <c r="AF14" s="32"/>
      <c r="AG14" s="17"/>
      <c r="AH14" s="32"/>
      <c r="AI14" s="17"/>
      <c r="AJ14" s="32"/>
      <c r="AK14" s="17"/>
      <c r="AL14" s="33">
        <f t="shared" si="0"/>
        <v>20</v>
      </c>
      <c r="AM14" s="34">
        <f t="shared" si="1"/>
        <v>20</v>
      </c>
      <c r="AN14" s="34">
        <f t="shared" si="2"/>
        <v>40</v>
      </c>
    </row>
    <row r="15" spans="1:40" ht="12.75">
      <c r="A15" s="29">
        <v>13</v>
      </c>
      <c r="B15" s="30" t="s">
        <v>31</v>
      </c>
      <c r="C15" s="31" t="s">
        <v>53</v>
      </c>
      <c r="D15" s="32"/>
      <c r="E15" s="80"/>
      <c r="F15" s="32"/>
      <c r="G15" s="17"/>
      <c r="H15" s="32"/>
      <c r="I15" s="17"/>
      <c r="J15" s="32"/>
      <c r="K15" s="17"/>
      <c r="L15" s="32"/>
      <c r="M15" s="17"/>
      <c r="N15" s="32"/>
      <c r="O15" s="17"/>
      <c r="P15" s="32"/>
      <c r="Q15" s="17"/>
      <c r="R15" s="32"/>
      <c r="S15" s="17"/>
      <c r="T15" s="32"/>
      <c r="U15" s="17"/>
      <c r="V15" s="32">
        <v>10</v>
      </c>
      <c r="W15" s="17"/>
      <c r="X15" s="32"/>
      <c r="Y15" s="17"/>
      <c r="Z15" s="32"/>
      <c r="AA15" s="17"/>
      <c r="AB15" s="32"/>
      <c r="AC15" s="17"/>
      <c r="AD15" s="32"/>
      <c r="AE15" s="17"/>
      <c r="AF15" s="32"/>
      <c r="AG15" s="17"/>
      <c r="AH15" s="32"/>
      <c r="AI15" s="17"/>
      <c r="AJ15" s="32"/>
      <c r="AK15" s="17"/>
      <c r="AL15" s="33">
        <f t="shared" si="0"/>
        <v>10</v>
      </c>
      <c r="AM15" s="34">
        <f t="shared" si="1"/>
        <v>0</v>
      </c>
      <c r="AN15" s="34">
        <f t="shared" si="2"/>
        <v>10</v>
      </c>
    </row>
    <row r="16" spans="1:40" ht="12.75">
      <c r="A16" s="29">
        <v>14</v>
      </c>
      <c r="B16" s="30" t="s">
        <v>87</v>
      </c>
      <c r="C16" s="31"/>
      <c r="D16" s="32"/>
      <c r="E16" s="80"/>
      <c r="F16" s="32"/>
      <c r="G16" s="17"/>
      <c r="H16" s="32"/>
      <c r="I16" s="17"/>
      <c r="J16" s="32"/>
      <c r="K16" s="17"/>
      <c r="L16" s="32"/>
      <c r="M16" s="17"/>
      <c r="N16" s="32"/>
      <c r="O16" s="17"/>
      <c r="P16" s="32"/>
      <c r="Q16" s="17"/>
      <c r="R16" s="32"/>
      <c r="S16" s="17"/>
      <c r="T16" s="32"/>
      <c r="U16" s="17"/>
      <c r="V16" s="32">
        <v>10</v>
      </c>
      <c r="W16" s="17"/>
      <c r="X16" s="32"/>
      <c r="Y16" s="17"/>
      <c r="Z16" s="32"/>
      <c r="AA16" s="17"/>
      <c r="AB16" s="32"/>
      <c r="AC16" s="17"/>
      <c r="AD16" s="32"/>
      <c r="AE16" s="17"/>
      <c r="AF16" s="32"/>
      <c r="AG16" s="17"/>
      <c r="AH16" s="32"/>
      <c r="AI16" s="17"/>
      <c r="AJ16" s="32"/>
      <c r="AK16" s="17"/>
      <c r="AL16" s="33">
        <f t="shared" si="0"/>
        <v>10</v>
      </c>
      <c r="AM16" s="34">
        <f t="shared" si="1"/>
        <v>0</v>
      </c>
      <c r="AN16" s="34">
        <f t="shared" si="2"/>
        <v>10</v>
      </c>
    </row>
    <row r="17" spans="1:40" ht="12.75">
      <c r="A17" s="29">
        <v>15</v>
      </c>
      <c r="B17" s="30" t="s">
        <v>35</v>
      </c>
      <c r="C17" s="31" t="s">
        <v>53</v>
      </c>
      <c r="D17" s="32"/>
      <c r="E17" s="80"/>
      <c r="F17" s="32"/>
      <c r="G17" s="17"/>
      <c r="H17" s="32"/>
      <c r="I17" s="17"/>
      <c r="J17" s="32"/>
      <c r="K17" s="17"/>
      <c r="L17" s="32"/>
      <c r="M17" s="17"/>
      <c r="N17" s="32"/>
      <c r="O17" s="17"/>
      <c r="P17" s="32"/>
      <c r="Q17" s="17"/>
      <c r="R17" s="32"/>
      <c r="S17" s="17"/>
      <c r="T17" s="32"/>
      <c r="U17" s="17"/>
      <c r="V17" s="32"/>
      <c r="W17" s="17">
        <v>1</v>
      </c>
      <c r="X17" s="32"/>
      <c r="Y17" s="17"/>
      <c r="Z17" s="32"/>
      <c r="AA17" s="17"/>
      <c r="AB17" s="32"/>
      <c r="AC17" s="17"/>
      <c r="AD17" s="32"/>
      <c r="AE17" s="17"/>
      <c r="AF17" s="32"/>
      <c r="AG17" s="17"/>
      <c r="AH17" s="32"/>
      <c r="AI17" s="17"/>
      <c r="AJ17" s="32"/>
      <c r="AK17" s="17"/>
      <c r="AL17" s="33">
        <f t="shared" si="0"/>
        <v>0</v>
      </c>
      <c r="AM17" s="34">
        <f t="shared" si="1"/>
        <v>1</v>
      </c>
      <c r="AN17" s="34">
        <f t="shared" si="2"/>
        <v>1</v>
      </c>
    </row>
    <row r="18" spans="1:40" ht="12.75">
      <c r="A18" s="29">
        <v>16</v>
      </c>
      <c r="B18" s="30" t="s">
        <v>50</v>
      </c>
      <c r="C18" s="31" t="s">
        <v>54</v>
      </c>
      <c r="D18" s="32"/>
      <c r="E18" s="80"/>
      <c r="F18" s="32"/>
      <c r="G18" s="17"/>
      <c r="H18" s="32"/>
      <c r="I18" s="17"/>
      <c r="J18" s="32"/>
      <c r="K18" s="17"/>
      <c r="L18" s="32"/>
      <c r="M18" s="17"/>
      <c r="N18" s="32"/>
      <c r="O18" s="17"/>
      <c r="P18" s="32"/>
      <c r="Q18" s="17"/>
      <c r="R18" s="32"/>
      <c r="S18" s="17"/>
      <c r="T18" s="32"/>
      <c r="U18" s="17"/>
      <c r="V18" s="32"/>
      <c r="W18" s="17"/>
      <c r="X18" s="32"/>
      <c r="Y18" s="17"/>
      <c r="Z18" s="32"/>
      <c r="AA18" s="17"/>
      <c r="AB18" s="32"/>
      <c r="AC18" s="17"/>
      <c r="AD18" s="32"/>
      <c r="AE18" s="17"/>
      <c r="AF18" s="32"/>
      <c r="AG18" s="17"/>
      <c r="AH18" s="32"/>
      <c r="AI18" s="17"/>
      <c r="AJ18" s="32"/>
      <c r="AK18" s="17"/>
      <c r="AL18" s="33">
        <f t="shared" si="0"/>
        <v>0</v>
      </c>
      <c r="AM18" s="34">
        <f t="shared" si="1"/>
        <v>0</v>
      </c>
      <c r="AN18" s="34">
        <f t="shared" si="2"/>
        <v>0</v>
      </c>
    </row>
    <row r="19" spans="1:40" ht="12.75">
      <c r="A19" s="29">
        <v>17</v>
      </c>
      <c r="B19" s="36" t="s">
        <v>3</v>
      </c>
      <c r="C19" s="31" t="s">
        <v>53</v>
      </c>
      <c r="D19" s="32"/>
      <c r="E19" s="80"/>
      <c r="F19" s="32"/>
      <c r="G19" s="17"/>
      <c r="H19" s="32"/>
      <c r="I19" s="17"/>
      <c r="J19" s="32"/>
      <c r="K19" s="17"/>
      <c r="L19" s="32"/>
      <c r="M19" s="17"/>
      <c r="N19" s="32"/>
      <c r="O19" s="17"/>
      <c r="P19" s="32"/>
      <c r="Q19" s="17"/>
      <c r="R19" s="32"/>
      <c r="S19" s="17"/>
      <c r="T19" s="32"/>
      <c r="U19" s="17"/>
      <c r="V19" s="32"/>
      <c r="W19" s="17">
        <v>10</v>
      </c>
      <c r="X19" s="32"/>
      <c r="Y19" s="17"/>
      <c r="Z19" s="32"/>
      <c r="AA19" s="17"/>
      <c r="AB19" s="32"/>
      <c r="AC19" s="17"/>
      <c r="AD19" s="32"/>
      <c r="AE19" s="17"/>
      <c r="AF19" s="32"/>
      <c r="AG19" s="17"/>
      <c r="AH19" s="32"/>
      <c r="AI19" s="17"/>
      <c r="AJ19" s="32"/>
      <c r="AK19" s="17"/>
      <c r="AL19" s="33">
        <f t="shared" si="0"/>
        <v>0</v>
      </c>
      <c r="AM19" s="34">
        <f t="shared" si="1"/>
        <v>10</v>
      </c>
      <c r="AN19" s="34">
        <f t="shared" si="2"/>
        <v>10</v>
      </c>
    </row>
    <row r="20" spans="1:40" ht="12.75">
      <c r="A20" s="29">
        <v>18</v>
      </c>
      <c r="B20" s="36" t="s">
        <v>24</v>
      </c>
      <c r="C20" s="31" t="s">
        <v>53</v>
      </c>
      <c r="D20" s="32"/>
      <c r="E20" s="80"/>
      <c r="F20" s="32"/>
      <c r="G20" s="17"/>
      <c r="H20" s="32"/>
      <c r="I20" s="17"/>
      <c r="J20" s="32"/>
      <c r="K20" s="17"/>
      <c r="L20" s="32"/>
      <c r="M20" s="17"/>
      <c r="N20" s="32"/>
      <c r="O20" s="17"/>
      <c r="P20" s="32"/>
      <c r="Q20" s="17"/>
      <c r="R20" s="32"/>
      <c r="S20" s="17"/>
      <c r="T20" s="32"/>
      <c r="U20" s="17"/>
      <c r="V20" s="32">
        <v>10</v>
      </c>
      <c r="W20" s="17"/>
      <c r="X20" s="32"/>
      <c r="Y20" s="17"/>
      <c r="Z20" s="32"/>
      <c r="AA20" s="17"/>
      <c r="AB20" s="32"/>
      <c r="AC20" s="17"/>
      <c r="AD20" s="32"/>
      <c r="AE20" s="17"/>
      <c r="AF20" s="32"/>
      <c r="AG20" s="17"/>
      <c r="AH20" s="32"/>
      <c r="AI20" s="17"/>
      <c r="AJ20" s="32"/>
      <c r="AK20" s="17"/>
      <c r="AL20" s="33">
        <f t="shared" si="0"/>
        <v>10</v>
      </c>
      <c r="AM20" s="34">
        <f t="shared" si="1"/>
        <v>0</v>
      </c>
      <c r="AN20" s="34">
        <f t="shared" si="2"/>
        <v>10</v>
      </c>
    </row>
    <row r="21" spans="1:40" ht="22.5">
      <c r="A21" s="29">
        <v>19</v>
      </c>
      <c r="B21" s="30" t="s">
        <v>63</v>
      </c>
      <c r="C21" s="31" t="s">
        <v>53</v>
      </c>
      <c r="D21" s="32"/>
      <c r="E21" s="80"/>
      <c r="F21" s="32"/>
      <c r="G21" s="17"/>
      <c r="H21" s="32"/>
      <c r="I21" s="17"/>
      <c r="J21" s="32"/>
      <c r="K21" s="17"/>
      <c r="L21" s="32"/>
      <c r="M21" s="17"/>
      <c r="N21" s="32"/>
      <c r="O21" s="17"/>
      <c r="P21" s="32"/>
      <c r="Q21" s="17"/>
      <c r="R21" s="32"/>
      <c r="S21" s="17"/>
      <c r="T21" s="32"/>
      <c r="U21" s="17"/>
      <c r="V21" s="32">
        <v>1</v>
      </c>
      <c r="W21" s="17">
        <v>1</v>
      </c>
      <c r="X21" s="32"/>
      <c r="Y21" s="17"/>
      <c r="Z21" s="32"/>
      <c r="AA21" s="17"/>
      <c r="AB21" s="32"/>
      <c r="AC21" s="17"/>
      <c r="AD21" s="32"/>
      <c r="AE21" s="17"/>
      <c r="AF21" s="32"/>
      <c r="AG21" s="17"/>
      <c r="AH21" s="32"/>
      <c r="AI21" s="17"/>
      <c r="AJ21" s="32"/>
      <c r="AK21" s="17"/>
      <c r="AL21" s="33">
        <f t="shared" si="0"/>
        <v>1</v>
      </c>
      <c r="AM21" s="34">
        <f t="shared" si="1"/>
        <v>1</v>
      </c>
      <c r="AN21" s="34">
        <f t="shared" si="2"/>
        <v>2</v>
      </c>
    </row>
    <row r="22" spans="1:40" ht="12.75">
      <c r="A22" s="29">
        <v>20</v>
      </c>
      <c r="B22" s="30" t="s">
        <v>62</v>
      </c>
      <c r="C22" s="31" t="s">
        <v>53</v>
      </c>
      <c r="D22" s="32"/>
      <c r="E22" s="80"/>
      <c r="F22" s="32"/>
      <c r="G22" s="17"/>
      <c r="H22" s="32"/>
      <c r="I22" s="17"/>
      <c r="J22" s="32"/>
      <c r="K22" s="17"/>
      <c r="L22" s="32"/>
      <c r="M22" s="17"/>
      <c r="N22" s="32"/>
      <c r="O22" s="17"/>
      <c r="P22" s="32"/>
      <c r="Q22" s="17"/>
      <c r="R22" s="32"/>
      <c r="S22" s="17"/>
      <c r="T22" s="32"/>
      <c r="U22" s="17"/>
      <c r="V22" s="32">
        <v>1</v>
      </c>
      <c r="W22" s="17"/>
      <c r="X22" s="32"/>
      <c r="Y22" s="17"/>
      <c r="Z22" s="32"/>
      <c r="AA22" s="17"/>
      <c r="AB22" s="32"/>
      <c r="AC22" s="17"/>
      <c r="AD22" s="32"/>
      <c r="AE22" s="17"/>
      <c r="AF22" s="32"/>
      <c r="AG22" s="17"/>
      <c r="AH22" s="32"/>
      <c r="AI22" s="17"/>
      <c r="AJ22" s="32"/>
      <c r="AK22" s="17"/>
      <c r="AL22" s="33">
        <f t="shared" si="0"/>
        <v>1</v>
      </c>
      <c r="AM22" s="34">
        <f t="shared" si="1"/>
        <v>0</v>
      </c>
      <c r="AN22" s="34">
        <f t="shared" si="2"/>
        <v>1</v>
      </c>
    </row>
    <row r="23" spans="1:40" ht="12.75">
      <c r="A23" s="29">
        <v>21</v>
      </c>
      <c r="B23" s="30" t="s">
        <v>9</v>
      </c>
      <c r="C23" s="31" t="s">
        <v>53</v>
      </c>
      <c r="D23" s="32"/>
      <c r="E23" s="80"/>
      <c r="F23" s="32"/>
      <c r="G23" s="17"/>
      <c r="H23" s="32"/>
      <c r="I23" s="17"/>
      <c r="J23" s="32"/>
      <c r="K23" s="17"/>
      <c r="L23" s="32"/>
      <c r="M23" s="17"/>
      <c r="N23" s="32"/>
      <c r="O23" s="17"/>
      <c r="P23" s="32"/>
      <c r="Q23" s="17"/>
      <c r="R23" s="32"/>
      <c r="S23" s="17"/>
      <c r="T23" s="32"/>
      <c r="U23" s="17"/>
      <c r="V23" s="32">
        <v>1</v>
      </c>
      <c r="W23" s="17"/>
      <c r="X23" s="32"/>
      <c r="Y23" s="17"/>
      <c r="Z23" s="32"/>
      <c r="AA23" s="17"/>
      <c r="AB23" s="32"/>
      <c r="AC23" s="17"/>
      <c r="AD23" s="32"/>
      <c r="AE23" s="17"/>
      <c r="AF23" s="32"/>
      <c r="AG23" s="17"/>
      <c r="AH23" s="32"/>
      <c r="AI23" s="17"/>
      <c r="AJ23" s="32"/>
      <c r="AK23" s="17"/>
      <c r="AL23" s="33">
        <f t="shared" si="0"/>
        <v>1</v>
      </c>
      <c r="AM23" s="34">
        <f t="shared" si="1"/>
        <v>0</v>
      </c>
      <c r="AN23" s="34">
        <f t="shared" si="2"/>
        <v>1</v>
      </c>
    </row>
    <row r="24" spans="1:40" ht="12.75">
      <c r="A24" s="29">
        <v>22</v>
      </c>
      <c r="B24" s="36" t="s">
        <v>137</v>
      </c>
      <c r="C24" s="31" t="s">
        <v>53</v>
      </c>
      <c r="D24" s="32"/>
      <c r="E24" s="80"/>
      <c r="F24" s="32"/>
      <c r="G24" s="17"/>
      <c r="H24" s="32"/>
      <c r="I24" s="17"/>
      <c r="J24" s="32"/>
      <c r="K24" s="17"/>
      <c r="L24" s="32"/>
      <c r="M24" s="17"/>
      <c r="N24" s="32"/>
      <c r="O24" s="17"/>
      <c r="P24" s="32"/>
      <c r="Q24" s="17"/>
      <c r="R24" s="32"/>
      <c r="S24" s="17"/>
      <c r="T24" s="32"/>
      <c r="U24" s="17"/>
      <c r="V24" s="32">
        <v>1</v>
      </c>
      <c r="W24" s="17">
        <v>1</v>
      </c>
      <c r="X24" s="32"/>
      <c r="Y24" s="17"/>
      <c r="Z24" s="32"/>
      <c r="AA24" s="17"/>
      <c r="AB24" s="32"/>
      <c r="AC24" s="17"/>
      <c r="AD24" s="32"/>
      <c r="AE24" s="17"/>
      <c r="AF24" s="32"/>
      <c r="AG24" s="17"/>
      <c r="AH24" s="32"/>
      <c r="AI24" s="17"/>
      <c r="AJ24" s="32"/>
      <c r="AK24" s="17"/>
      <c r="AL24" s="33">
        <f t="shared" si="0"/>
        <v>1</v>
      </c>
      <c r="AM24" s="34">
        <f t="shared" si="1"/>
        <v>1</v>
      </c>
      <c r="AN24" s="34">
        <f t="shared" si="2"/>
        <v>2</v>
      </c>
    </row>
    <row r="25" spans="1:40" ht="12.75">
      <c r="A25" s="29">
        <v>23</v>
      </c>
      <c r="B25" s="30" t="s">
        <v>105</v>
      </c>
      <c r="C25" s="31" t="s">
        <v>53</v>
      </c>
      <c r="D25" s="32"/>
      <c r="E25" s="80"/>
      <c r="F25" s="32"/>
      <c r="G25" s="17"/>
      <c r="H25" s="32"/>
      <c r="I25" s="17"/>
      <c r="J25" s="32"/>
      <c r="K25" s="17"/>
      <c r="L25" s="32"/>
      <c r="M25" s="17"/>
      <c r="N25" s="32"/>
      <c r="O25" s="17"/>
      <c r="P25" s="32"/>
      <c r="Q25" s="17"/>
      <c r="R25" s="32"/>
      <c r="S25" s="17"/>
      <c r="T25" s="32"/>
      <c r="U25" s="17"/>
      <c r="V25" s="32"/>
      <c r="W25" s="17"/>
      <c r="X25" s="32"/>
      <c r="Y25" s="17"/>
      <c r="Z25" s="32"/>
      <c r="AA25" s="17"/>
      <c r="AB25" s="32"/>
      <c r="AC25" s="17"/>
      <c r="AD25" s="32"/>
      <c r="AE25" s="17"/>
      <c r="AF25" s="32"/>
      <c r="AG25" s="17"/>
      <c r="AH25" s="32"/>
      <c r="AI25" s="17"/>
      <c r="AJ25" s="32"/>
      <c r="AK25" s="17"/>
      <c r="AL25" s="33">
        <f t="shared" si="0"/>
        <v>0</v>
      </c>
      <c r="AM25" s="34">
        <f t="shared" si="1"/>
        <v>0</v>
      </c>
      <c r="AN25" s="34">
        <f t="shared" si="2"/>
        <v>0</v>
      </c>
    </row>
    <row r="26" spans="1:40" ht="12.75">
      <c r="A26" s="29">
        <v>24</v>
      </c>
      <c r="B26" s="30" t="s">
        <v>21</v>
      </c>
      <c r="C26" s="31" t="s">
        <v>53</v>
      </c>
      <c r="D26" s="32"/>
      <c r="E26" s="80"/>
      <c r="F26" s="32"/>
      <c r="G26" s="17"/>
      <c r="H26" s="32"/>
      <c r="I26" s="17"/>
      <c r="J26" s="32"/>
      <c r="K26" s="17"/>
      <c r="L26" s="32"/>
      <c r="M26" s="17"/>
      <c r="N26" s="32"/>
      <c r="O26" s="17"/>
      <c r="P26" s="32"/>
      <c r="Q26" s="17"/>
      <c r="R26" s="32"/>
      <c r="S26" s="17"/>
      <c r="T26" s="32"/>
      <c r="U26" s="17"/>
      <c r="V26" s="32"/>
      <c r="W26" s="17"/>
      <c r="X26" s="32"/>
      <c r="Y26" s="17"/>
      <c r="Z26" s="32"/>
      <c r="AA26" s="17"/>
      <c r="AB26" s="32"/>
      <c r="AC26" s="17"/>
      <c r="AD26" s="32"/>
      <c r="AE26" s="17"/>
      <c r="AF26" s="32"/>
      <c r="AG26" s="17"/>
      <c r="AH26" s="32"/>
      <c r="AI26" s="17"/>
      <c r="AJ26" s="32"/>
      <c r="AK26" s="17"/>
      <c r="AL26" s="33">
        <f t="shared" si="0"/>
        <v>0</v>
      </c>
      <c r="AM26" s="34">
        <f t="shared" si="1"/>
        <v>0</v>
      </c>
      <c r="AN26" s="34">
        <f t="shared" si="2"/>
        <v>0</v>
      </c>
    </row>
    <row r="27" spans="1:40" ht="12.75">
      <c r="A27" s="29">
        <v>25</v>
      </c>
      <c r="B27" s="36" t="s">
        <v>138</v>
      </c>
      <c r="C27" s="31" t="s">
        <v>53</v>
      </c>
      <c r="D27" s="32"/>
      <c r="E27" s="80"/>
      <c r="F27" s="32"/>
      <c r="G27" s="17"/>
      <c r="H27" s="32"/>
      <c r="I27" s="17"/>
      <c r="J27" s="32"/>
      <c r="K27" s="17"/>
      <c r="L27" s="32"/>
      <c r="M27" s="17"/>
      <c r="N27" s="32"/>
      <c r="O27" s="17"/>
      <c r="P27" s="32"/>
      <c r="Q27" s="17"/>
      <c r="R27" s="32"/>
      <c r="S27" s="17"/>
      <c r="T27" s="32"/>
      <c r="U27" s="17"/>
      <c r="V27" s="32">
        <v>2</v>
      </c>
      <c r="W27" s="17">
        <v>1</v>
      </c>
      <c r="X27" s="32"/>
      <c r="Y27" s="17"/>
      <c r="Z27" s="32"/>
      <c r="AA27" s="17"/>
      <c r="AB27" s="32"/>
      <c r="AC27" s="17"/>
      <c r="AD27" s="32"/>
      <c r="AE27" s="17"/>
      <c r="AF27" s="32"/>
      <c r="AG27" s="17"/>
      <c r="AH27" s="32"/>
      <c r="AI27" s="17"/>
      <c r="AJ27" s="32"/>
      <c r="AK27" s="17"/>
      <c r="AL27" s="33">
        <f t="shared" si="0"/>
        <v>2</v>
      </c>
      <c r="AM27" s="34">
        <f t="shared" si="1"/>
        <v>1</v>
      </c>
      <c r="AN27" s="34">
        <f t="shared" si="2"/>
        <v>3</v>
      </c>
    </row>
    <row r="28" spans="1:40" ht="12.75">
      <c r="A28" s="29">
        <v>26</v>
      </c>
      <c r="B28" s="36" t="s">
        <v>136</v>
      </c>
      <c r="C28" s="31" t="s">
        <v>53</v>
      </c>
      <c r="D28" s="32"/>
      <c r="E28" s="80"/>
      <c r="F28" s="32"/>
      <c r="G28" s="17"/>
      <c r="H28" s="32"/>
      <c r="I28" s="17"/>
      <c r="J28" s="32"/>
      <c r="K28" s="17"/>
      <c r="L28" s="32"/>
      <c r="M28" s="17"/>
      <c r="N28" s="32"/>
      <c r="O28" s="17"/>
      <c r="P28" s="32"/>
      <c r="Q28" s="17"/>
      <c r="R28" s="32"/>
      <c r="S28" s="17"/>
      <c r="T28" s="32"/>
      <c r="U28" s="17"/>
      <c r="V28" s="32">
        <v>2</v>
      </c>
      <c r="W28" s="17">
        <v>1</v>
      </c>
      <c r="X28" s="32"/>
      <c r="Y28" s="17"/>
      <c r="Z28" s="32"/>
      <c r="AA28" s="17"/>
      <c r="AB28" s="32"/>
      <c r="AC28" s="17"/>
      <c r="AD28" s="32"/>
      <c r="AE28" s="17"/>
      <c r="AF28" s="32"/>
      <c r="AG28" s="17"/>
      <c r="AH28" s="32"/>
      <c r="AI28" s="17"/>
      <c r="AJ28" s="32"/>
      <c r="AK28" s="17"/>
      <c r="AL28" s="33">
        <f t="shared" si="0"/>
        <v>2</v>
      </c>
      <c r="AM28" s="34">
        <f t="shared" si="1"/>
        <v>1</v>
      </c>
      <c r="AN28" s="34">
        <f t="shared" si="2"/>
        <v>3</v>
      </c>
    </row>
    <row r="29" spans="1:40" ht="12.75">
      <c r="A29" s="29">
        <v>27</v>
      </c>
      <c r="B29" s="30" t="s">
        <v>65</v>
      </c>
      <c r="C29" s="31" t="s">
        <v>53</v>
      </c>
      <c r="D29" s="32"/>
      <c r="E29" s="80"/>
      <c r="F29" s="32"/>
      <c r="G29" s="17"/>
      <c r="H29" s="32"/>
      <c r="I29" s="17"/>
      <c r="J29" s="32"/>
      <c r="K29" s="17"/>
      <c r="L29" s="32"/>
      <c r="M29" s="17"/>
      <c r="N29" s="32"/>
      <c r="O29" s="17"/>
      <c r="P29" s="32"/>
      <c r="Q29" s="17"/>
      <c r="R29" s="32"/>
      <c r="S29" s="17"/>
      <c r="T29" s="32"/>
      <c r="U29" s="17"/>
      <c r="V29" s="32"/>
      <c r="W29" s="17"/>
      <c r="X29" s="32"/>
      <c r="Y29" s="17"/>
      <c r="Z29" s="32"/>
      <c r="AA29" s="17"/>
      <c r="AB29" s="32"/>
      <c r="AC29" s="17"/>
      <c r="AD29" s="32"/>
      <c r="AE29" s="17"/>
      <c r="AF29" s="32"/>
      <c r="AG29" s="17"/>
      <c r="AH29" s="32"/>
      <c r="AI29" s="17"/>
      <c r="AJ29" s="32"/>
      <c r="AK29" s="17"/>
      <c r="AL29" s="33">
        <f t="shared" si="0"/>
        <v>0</v>
      </c>
      <c r="AM29" s="34">
        <f t="shared" si="1"/>
        <v>0</v>
      </c>
      <c r="AN29" s="34">
        <f t="shared" si="2"/>
        <v>0</v>
      </c>
    </row>
    <row r="30" spans="1:40" ht="12.75">
      <c r="A30" s="29">
        <v>28</v>
      </c>
      <c r="B30" s="30" t="s">
        <v>66</v>
      </c>
      <c r="C30" s="31" t="s">
        <v>53</v>
      </c>
      <c r="D30" s="32"/>
      <c r="E30" s="80"/>
      <c r="F30" s="32"/>
      <c r="G30" s="17"/>
      <c r="H30" s="32"/>
      <c r="I30" s="17"/>
      <c r="J30" s="32"/>
      <c r="K30" s="17"/>
      <c r="L30" s="32"/>
      <c r="M30" s="17"/>
      <c r="N30" s="32"/>
      <c r="O30" s="17"/>
      <c r="P30" s="32"/>
      <c r="Q30" s="17"/>
      <c r="R30" s="32"/>
      <c r="S30" s="17"/>
      <c r="T30" s="32"/>
      <c r="U30" s="17"/>
      <c r="V30" s="32">
        <v>1</v>
      </c>
      <c r="W30" s="17"/>
      <c r="X30" s="32"/>
      <c r="Y30" s="17"/>
      <c r="Z30" s="32"/>
      <c r="AA30" s="17"/>
      <c r="AB30" s="32"/>
      <c r="AC30" s="17"/>
      <c r="AD30" s="32"/>
      <c r="AE30" s="17"/>
      <c r="AF30" s="32"/>
      <c r="AG30" s="17"/>
      <c r="AH30" s="32"/>
      <c r="AI30" s="17"/>
      <c r="AJ30" s="32"/>
      <c r="AK30" s="17"/>
      <c r="AL30" s="33">
        <f t="shared" si="0"/>
        <v>1</v>
      </c>
      <c r="AM30" s="34">
        <f t="shared" si="1"/>
        <v>0</v>
      </c>
      <c r="AN30" s="34">
        <f t="shared" si="2"/>
        <v>1</v>
      </c>
    </row>
    <row r="31" spans="1:40" ht="12.75">
      <c r="A31" s="29">
        <v>29</v>
      </c>
      <c r="B31" s="30" t="s">
        <v>67</v>
      </c>
      <c r="C31" s="31" t="s">
        <v>53</v>
      </c>
      <c r="D31" s="32"/>
      <c r="E31" s="80"/>
      <c r="F31" s="32"/>
      <c r="G31" s="17"/>
      <c r="H31" s="32"/>
      <c r="I31" s="17"/>
      <c r="J31" s="32"/>
      <c r="K31" s="17"/>
      <c r="L31" s="32"/>
      <c r="M31" s="17"/>
      <c r="N31" s="32"/>
      <c r="O31" s="17"/>
      <c r="P31" s="32"/>
      <c r="Q31" s="17"/>
      <c r="R31" s="32"/>
      <c r="S31" s="17"/>
      <c r="T31" s="32"/>
      <c r="U31" s="17"/>
      <c r="V31" s="32"/>
      <c r="W31" s="17"/>
      <c r="X31" s="32"/>
      <c r="Y31" s="17"/>
      <c r="Z31" s="32"/>
      <c r="AA31" s="17"/>
      <c r="AB31" s="32"/>
      <c r="AC31" s="17"/>
      <c r="AD31" s="32"/>
      <c r="AE31" s="17"/>
      <c r="AF31" s="32"/>
      <c r="AG31" s="17"/>
      <c r="AH31" s="32"/>
      <c r="AI31" s="17"/>
      <c r="AJ31" s="32"/>
      <c r="AK31" s="17"/>
      <c r="AL31" s="33">
        <f t="shared" si="0"/>
        <v>0</v>
      </c>
      <c r="AM31" s="34">
        <f t="shared" si="1"/>
        <v>0</v>
      </c>
      <c r="AN31" s="34">
        <f t="shared" si="2"/>
        <v>0</v>
      </c>
    </row>
    <row r="32" spans="1:40" ht="12.75">
      <c r="A32" s="29">
        <v>30</v>
      </c>
      <c r="B32" s="30" t="s">
        <v>68</v>
      </c>
      <c r="C32" s="31" t="s">
        <v>53</v>
      </c>
      <c r="D32" s="32"/>
      <c r="E32" s="80"/>
      <c r="F32" s="32"/>
      <c r="G32" s="17"/>
      <c r="H32" s="32"/>
      <c r="I32" s="17"/>
      <c r="J32" s="32"/>
      <c r="K32" s="17"/>
      <c r="L32" s="32"/>
      <c r="M32" s="17"/>
      <c r="N32" s="32"/>
      <c r="O32" s="17"/>
      <c r="P32" s="32"/>
      <c r="Q32" s="17"/>
      <c r="R32" s="32"/>
      <c r="S32" s="17"/>
      <c r="T32" s="32"/>
      <c r="U32" s="17"/>
      <c r="V32" s="32">
        <v>1</v>
      </c>
      <c r="W32" s="17"/>
      <c r="X32" s="32"/>
      <c r="Y32" s="17"/>
      <c r="Z32" s="32"/>
      <c r="AA32" s="17"/>
      <c r="AB32" s="32"/>
      <c r="AC32" s="17"/>
      <c r="AD32" s="32"/>
      <c r="AE32" s="17"/>
      <c r="AF32" s="32"/>
      <c r="AG32" s="17"/>
      <c r="AH32" s="32"/>
      <c r="AI32" s="17"/>
      <c r="AJ32" s="32"/>
      <c r="AK32" s="17"/>
      <c r="AL32" s="33">
        <f t="shared" si="0"/>
        <v>1</v>
      </c>
      <c r="AM32" s="34">
        <f t="shared" si="1"/>
        <v>0</v>
      </c>
      <c r="AN32" s="34">
        <f t="shared" si="2"/>
        <v>1</v>
      </c>
    </row>
    <row r="33" spans="1:40" ht="12.75">
      <c r="A33" s="29">
        <v>31</v>
      </c>
      <c r="B33" s="30" t="s">
        <v>4</v>
      </c>
      <c r="C33" s="31" t="s">
        <v>53</v>
      </c>
      <c r="D33" s="32"/>
      <c r="E33" s="80"/>
      <c r="F33" s="32"/>
      <c r="G33" s="17"/>
      <c r="H33" s="32"/>
      <c r="I33" s="17"/>
      <c r="J33" s="32"/>
      <c r="K33" s="17"/>
      <c r="L33" s="32"/>
      <c r="M33" s="17"/>
      <c r="N33" s="32"/>
      <c r="O33" s="17"/>
      <c r="P33" s="32"/>
      <c r="Q33" s="17"/>
      <c r="R33" s="32"/>
      <c r="S33" s="17"/>
      <c r="T33" s="32"/>
      <c r="U33" s="17"/>
      <c r="V33" s="32"/>
      <c r="W33" s="17"/>
      <c r="X33" s="32"/>
      <c r="Y33" s="17"/>
      <c r="Z33" s="32"/>
      <c r="AA33" s="17"/>
      <c r="AB33" s="32"/>
      <c r="AC33" s="17"/>
      <c r="AD33" s="32"/>
      <c r="AE33" s="17"/>
      <c r="AF33" s="32"/>
      <c r="AG33" s="17"/>
      <c r="AH33" s="32"/>
      <c r="AI33" s="17"/>
      <c r="AJ33" s="32"/>
      <c r="AK33" s="17"/>
      <c r="AL33" s="33">
        <f t="shared" si="0"/>
        <v>0</v>
      </c>
      <c r="AM33" s="34">
        <f t="shared" si="1"/>
        <v>0</v>
      </c>
      <c r="AN33" s="34">
        <f t="shared" si="2"/>
        <v>0</v>
      </c>
    </row>
    <row r="34" spans="1:40" ht="12.75">
      <c r="A34" s="29">
        <v>32</v>
      </c>
      <c r="B34" s="30" t="s">
        <v>6</v>
      </c>
      <c r="C34" s="31" t="s">
        <v>53</v>
      </c>
      <c r="D34" s="32"/>
      <c r="E34" s="80"/>
      <c r="F34" s="32"/>
      <c r="G34" s="17"/>
      <c r="H34" s="32"/>
      <c r="I34" s="17"/>
      <c r="J34" s="32"/>
      <c r="K34" s="17"/>
      <c r="L34" s="32"/>
      <c r="M34" s="17"/>
      <c r="N34" s="32"/>
      <c r="O34" s="17"/>
      <c r="P34" s="32"/>
      <c r="Q34" s="17"/>
      <c r="R34" s="32"/>
      <c r="S34" s="17"/>
      <c r="T34" s="32"/>
      <c r="U34" s="17"/>
      <c r="V34" s="32"/>
      <c r="W34" s="17"/>
      <c r="X34" s="32"/>
      <c r="Y34" s="17"/>
      <c r="Z34" s="32"/>
      <c r="AA34" s="17"/>
      <c r="AB34" s="32"/>
      <c r="AC34" s="17"/>
      <c r="AD34" s="32"/>
      <c r="AE34" s="17"/>
      <c r="AF34" s="32"/>
      <c r="AG34" s="17"/>
      <c r="AH34" s="32"/>
      <c r="AI34" s="17"/>
      <c r="AJ34" s="32"/>
      <c r="AK34" s="17"/>
      <c r="AL34" s="33">
        <f t="shared" si="0"/>
        <v>0</v>
      </c>
      <c r="AM34" s="34">
        <f t="shared" si="1"/>
        <v>0</v>
      </c>
      <c r="AN34" s="34">
        <f t="shared" si="2"/>
        <v>0</v>
      </c>
    </row>
    <row r="35" spans="1:40" ht="12.75">
      <c r="A35" s="29">
        <v>33</v>
      </c>
      <c r="B35" s="30" t="s">
        <v>119</v>
      </c>
      <c r="C35" s="31" t="s">
        <v>55</v>
      </c>
      <c r="D35" s="32"/>
      <c r="E35" s="80"/>
      <c r="F35" s="32"/>
      <c r="G35" s="17"/>
      <c r="H35" s="32"/>
      <c r="I35" s="17"/>
      <c r="J35" s="32"/>
      <c r="K35" s="17"/>
      <c r="L35" s="32"/>
      <c r="M35" s="17"/>
      <c r="N35" s="32"/>
      <c r="O35" s="17"/>
      <c r="P35" s="32"/>
      <c r="Q35" s="17"/>
      <c r="R35" s="32"/>
      <c r="S35" s="17"/>
      <c r="T35" s="32"/>
      <c r="U35" s="17"/>
      <c r="V35" s="32">
        <v>1</v>
      </c>
      <c r="W35" s="17">
        <v>1</v>
      </c>
      <c r="X35" s="32"/>
      <c r="Y35" s="17"/>
      <c r="Z35" s="32"/>
      <c r="AA35" s="17"/>
      <c r="AB35" s="32"/>
      <c r="AC35" s="17"/>
      <c r="AD35" s="32"/>
      <c r="AE35" s="17"/>
      <c r="AF35" s="32"/>
      <c r="AG35" s="17"/>
      <c r="AH35" s="32"/>
      <c r="AI35" s="17"/>
      <c r="AJ35" s="32"/>
      <c r="AK35" s="17"/>
      <c r="AL35" s="33">
        <f aca="true" t="shared" si="3" ref="AL35:AL66">D35+F35+H35+J35+L35+N35+P35+R35+T35+V35+X35+Z35+AB35+AD35+AF35+AH35+AJ35</f>
        <v>1</v>
      </c>
      <c r="AM35" s="34">
        <f aca="true" t="shared" si="4" ref="AM35:AM66">E35+G35+I35+K35+M35+O35+Q35+S35+U35+W35+Y35+AA35+AC35+AE35+AG35+AI35+AK35</f>
        <v>1</v>
      </c>
      <c r="AN35" s="34">
        <f aca="true" t="shared" si="5" ref="AN35:AN66">SUM(D35:AK35)</f>
        <v>2</v>
      </c>
    </row>
    <row r="36" spans="1:40" ht="12.75">
      <c r="A36" s="29">
        <v>34</v>
      </c>
      <c r="B36" s="30" t="s">
        <v>10</v>
      </c>
      <c r="C36" s="31" t="s">
        <v>53</v>
      </c>
      <c r="D36" s="32"/>
      <c r="E36" s="80"/>
      <c r="F36" s="32"/>
      <c r="G36" s="17"/>
      <c r="H36" s="32"/>
      <c r="I36" s="17"/>
      <c r="J36" s="32"/>
      <c r="K36" s="17"/>
      <c r="L36" s="32"/>
      <c r="M36" s="17"/>
      <c r="N36" s="32"/>
      <c r="O36" s="17"/>
      <c r="P36" s="32"/>
      <c r="Q36" s="17"/>
      <c r="R36" s="32"/>
      <c r="S36" s="17"/>
      <c r="T36" s="32"/>
      <c r="U36" s="17"/>
      <c r="V36" s="32">
        <v>1</v>
      </c>
      <c r="W36" s="17"/>
      <c r="X36" s="32"/>
      <c r="Y36" s="17"/>
      <c r="Z36" s="32"/>
      <c r="AA36" s="17"/>
      <c r="AB36" s="32"/>
      <c r="AC36" s="17"/>
      <c r="AD36" s="32"/>
      <c r="AE36" s="17"/>
      <c r="AF36" s="32"/>
      <c r="AG36" s="17"/>
      <c r="AH36" s="32"/>
      <c r="AI36" s="17"/>
      <c r="AJ36" s="32"/>
      <c r="AK36" s="17"/>
      <c r="AL36" s="33">
        <f t="shared" si="3"/>
        <v>1</v>
      </c>
      <c r="AM36" s="34">
        <f t="shared" si="4"/>
        <v>0</v>
      </c>
      <c r="AN36" s="34">
        <f t="shared" si="5"/>
        <v>1</v>
      </c>
    </row>
    <row r="37" spans="1:40" ht="12.75">
      <c r="A37" s="29">
        <v>35</v>
      </c>
      <c r="B37" s="30" t="s">
        <v>69</v>
      </c>
      <c r="C37" s="31" t="s">
        <v>53</v>
      </c>
      <c r="D37" s="32"/>
      <c r="E37" s="80"/>
      <c r="F37" s="32"/>
      <c r="G37" s="17"/>
      <c r="H37" s="32"/>
      <c r="I37" s="17"/>
      <c r="J37" s="32"/>
      <c r="K37" s="17"/>
      <c r="L37" s="32"/>
      <c r="M37" s="17"/>
      <c r="N37" s="32"/>
      <c r="O37" s="17"/>
      <c r="P37" s="32"/>
      <c r="Q37" s="17"/>
      <c r="R37" s="32"/>
      <c r="S37" s="17"/>
      <c r="T37" s="32"/>
      <c r="U37" s="17"/>
      <c r="V37" s="32">
        <v>1</v>
      </c>
      <c r="W37" s="17">
        <v>1</v>
      </c>
      <c r="X37" s="32"/>
      <c r="Y37" s="17"/>
      <c r="Z37" s="32"/>
      <c r="AA37" s="17"/>
      <c r="AB37" s="32"/>
      <c r="AC37" s="17"/>
      <c r="AD37" s="32"/>
      <c r="AE37" s="17"/>
      <c r="AF37" s="32"/>
      <c r="AG37" s="17"/>
      <c r="AH37" s="32"/>
      <c r="AI37" s="17"/>
      <c r="AJ37" s="32"/>
      <c r="AK37" s="17"/>
      <c r="AL37" s="33">
        <f t="shared" si="3"/>
        <v>1</v>
      </c>
      <c r="AM37" s="34">
        <f t="shared" si="4"/>
        <v>1</v>
      </c>
      <c r="AN37" s="34">
        <f t="shared" si="5"/>
        <v>2</v>
      </c>
    </row>
    <row r="38" spans="1:40" ht="12.75">
      <c r="A38" s="29">
        <v>36</v>
      </c>
      <c r="B38" s="30" t="s">
        <v>147</v>
      </c>
      <c r="C38" s="31" t="s">
        <v>53</v>
      </c>
      <c r="D38" s="32"/>
      <c r="E38" s="80"/>
      <c r="F38" s="32"/>
      <c r="G38" s="17"/>
      <c r="H38" s="32"/>
      <c r="I38" s="17"/>
      <c r="J38" s="32"/>
      <c r="K38" s="17"/>
      <c r="L38" s="32"/>
      <c r="M38" s="17"/>
      <c r="N38" s="32"/>
      <c r="O38" s="17"/>
      <c r="P38" s="32"/>
      <c r="Q38" s="17"/>
      <c r="R38" s="32"/>
      <c r="S38" s="17"/>
      <c r="T38" s="32"/>
      <c r="U38" s="17"/>
      <c r="V38" s="32">
        <v>1</v>
      </c>
      <c r="W38" s="17"/>
      <c r="X38" s="32"/>
      <c r="Y38" s="17"/>
      <c r="Z38" s="32"/>
      <c r="AA38" s="17"/>
      <c r="AB38" s="32"/>
      <c r="AC38" s="17"/>
      <c r="AD38" s="32"/>
      <c r="AE38" s="17"/>
      <c r="AF38" s="32"/>
      <c r="AG38" s="17"/>
      <c r="AH38" s="32"/>
      <c r="AI38" s="17"/>
      <c r="AJ38" s="32"/>
      <c r="AK38" s="17"/>
      <c r="AL38" s="33">
        <f t="shared" si="3"/>
        <v>1</v>
      </c>
      <c r="AM38" s="34">
        <f t="shared" si="4"/>
        <v>0</v>
      </c>
      <c r="AN38" s="34">
        <f t="shared" si="5"/>
        <v>1</v>
      </c>
    </row>
    <row r="39" spans="1:40" ht="12.75">
      <c r="A39" s="29">
        <v>37</v>
      </c>
      <c r="B39" s="30" t="s">
        <v>156</v>
      </c>
      <c r="C39" s="31" t="s">
        <v>53</v>
      </c>
      <c r="D39" s="32"/>
      <c r="E39" s="80"/>
      <c r="F39" s="32"/>
      <c r="G39" s="17"/>
      <c r="H39" s="32"/>
      <c r="I39" s="17"/>
      <c r="J39" s="32"/>
      <c r="K39" s="17"/>
      <c r="L39" s="32"/>
      <c r="M39" s="17"/>
      <c r="N39" s="32"/>
      <c r="O39" s="17"/>
      <c r="P39" s="32"/>
      <c r="Q39" s="17"/>
      <c r="R39" s="32"/>
      <c r="S39" s="17"/>
      <c r="T39" s="32"/>
      <c r="U39" s="17"/>
      <c r="V39" s="32">
        <v>1</v>
      </c>
      <c r="W39" s="17">
        <v>1</v>
      </c>
      <c r="X39" s="32"/>
      <c r="Y39" s="17"/>
      <c r="Z39" s="32"/>
      <c r="AA39" s="17"/>
      <c r="AB39" s="32"/>
      <c r="AC39" s="17"/>
      <c r="AD39" s="32"/>
      <c r="AE39" s="17"/>
      <c r="AF39" s="32"/>
      <c r="AG39" s="17"/>
      <c r="AH39" s="32"/>
      <c r="AI39" s="17"/>
      <c r="AJ39" s="32"/>
      <c r="AK39" s="17"/>
      <c r="AL39" s="33">
        <f t="shared" si="3"/>
        <v>1</v>
      </c>
      <c r="AM39" s="34">
        <f t="shared" si="4"/>
        <v>1</v>
      </c>
      <c r="AN39" s="34">
        <f t="shared" si="5"/>
        <v>2</v>
      </c>
    </row>
    <row r="40" spans="1:40" ht="12.75">
      <c r="A40" s="29">
        <v>38</v>
      </c>
      <c r="B40" s="30" t="s">
        <v>34</v>
      </c>
      <c r="C40" s="31" t="s">
        <v>53</v>
      </c>
      <c r="D40" s="32"/>
      <c r="E40" s="80"/>
      <c r="F40" s="32"/>
      <c r="G40" s="17"/>
      <c r="H40" s="32"/>
      <c r="I40" s="17"/>
      <c r="J40" s="32"/>
      <c r="K40" s="17"/>
      <c r="L40" s="32"/>
      <c r="M40" s="17"/>
      <c r="N40" s="32"/>
      <c r="O40" s="17"/>
      <c r="P40" s="32"/>
      <c r="Q40" s="17"/>
      <c r="R40" s="32"/>
      <c r="S40" s="17"/>
      <c r="T40" s="32"/>
      <c r="U40" s="17"/>
      <c r="V40" s="32">
        <v>1</v>
      </c>
      <c r="W40" s="17"/>
      <c r="X40" s="32"/>
      <c r="Y40" s="17"/>
      <c r="Z40" s="32"/>
      <c r="AA40" s="17"/>
      <c r="AB40" s="32"/>
      <c r="AC40" s="17"/>
      <c r="AD40" s="32"/>
      <c r="AE40" s="17"/>
      <c r="AF40" s="32"/>
      <c r="AG40" s="17"/>
      <c r="AH40" s="32"/>
      <c r="AI40" s="17"/>
      <c r="AJ40" s="32"/>
      <c r="AK40" s="17"/>
      <c r="AL40" s="33">
        <f t="shared" si="3"/>
        <v>1</v>
      </c>
      <c r="AM40" s="34">
        <f t="shared" si="4"/>
        <v>0</v>
      </c>
      <c r="AN40" s="34">
        <f t="shared" si="5"/>
        <v>1</v>
      </c>
    </row>
    <row r="41" spans="1:40" ht="12.75">
      <c r="A41" s="29">
        <v>39</v>
      </c>
      <c r="B41" s="30" t="s">
        <v>74</v>
      </c>
      <c r="C41" s="31" t="s">
        <v>53</v>
      </c>
      <c r="D41" s="32"/>
      <c r="E41" s="80"/>
      <c r="F41" s="32"/>
      <c r="G41" s="17"/>
      <c r="H41" s="32"/>
      <c r="I41" s="17"/>
      <c r="J41" s="32"/>
      <c r="K41" s="17"/>
      <c r="L41" s="32"/>
      <c r="M41" s="17"/>
      <c r="N41" s="32"/>
      <c r="O41" s="17"/>
      <c r="P41" s="32"/>
      <c r="Q41" s="17"/>
      <c r="R41" s="32"/>
      <c r="S41" s="17"/>
      <c r="T41" s="32"/>
      <c r="U41" s="17"/>
      <c r="V41" s="32">
        <v>1</v>
      </c>
      <c r="W41" s="17"/>
      <c r="X41" s="32"/>
      <c r="Y41" s="17"/>
      <c r="Z41" s="32"/>
      <c r="AA41" s="17"/>
      <c r="AB41" s="32"/>
      <c r="AC41" s="17"/>
      <c r="AD41" s="32"/>
      <c r="AE41" s="17"/>
      <c r="AF41" s="32"/>
      <c r="AG41" s="17"/>
      <c r="AH41" s="32"/>
      <c r="AI41" s="17"/>
      <c r="AJ41" s="32"/>
      <c r="AK41" s="17"/>
      <c r="AL41" s="33">
        <f t="shared" si="3"/>
        <v>1</v>
      </c>
      <c r="AM41" s="34">
        <f t="shared" si="4"/>
        <v>0</v>
      </c>
      <c r="AN41" s="34">
        <f t="shared" si="5"/>
        <v>1</v>
      </c>
    </row>
    <row r="42" spans="1:40" ht="12.75">
      <c r="A42" s="29">
        <v>40</v>
      </c>
      <c r="B42" s="30" t="s">
        <v>106</v>
      </c>
      <c r="C42" s="31" t="s">
        <v>56</v>
      </c>
      <c r="D42" s="32"/>
      <c r="E42" s="80"/>
      <c r="F42" s="32"/>
      <c r="G42" s="17"/>
      <c r="H42" s="32"/>
      <c r="I42" s="17"/>
      <c r="J42" s="32"/>
      <c r="K42" s="17"/>
      <c r="L42" s="32"/>
      <c r="M42" s="17"/>
      <c r="N42" s="32"/>
      <c r="O42" s="17"/>
      <c r="P42" s="32"/>
      <c r="Q42" s="17"/>
      <c r="R42" s="32"/>
      <c r="S42" s="17"/>
      <c r="T42" s="32"/>
      <c r="U42" s="17"/>
      <c r="V42" s="32">
        <v>1</v>
      </c>
      <c r="W42" s="17">
        <v>1</v>
      </c>
      <c r="X42" s="32"/>
      <c r="Y42" s="17"/>
      <c r="Z42" s="32"/>
      <c r="AA42" s="17"/>
      <c r="AB42" s="32"/>
      <c r="AC42" s="17"/>
      <c r="AD42" s="32"/>
      <c r="AE42" s="17"/>
      <c r="AF42" s="32"/>
      <c r="AG42" s="17"/>
      <c r="AH42" s="32"/>
      <c r="AI42" s="17"/>
      <c r="AJ42" s="32"/>
      <c r="AK42" s="17"/>
      <c r="AL42" s="33">
        <f t="shared" si="3"/>
        <v>1</v>
      </c>
      <c r="AM42" s="34">
        <f t="shared" si="4"/>
        <v>1</v>
      </c>
      <c r="AN42" s="34">
        <f t="shared" si="5"/>
        <v>2</v>
      </c>
    </row>
    <row r="43" spans="1:40" ht="22.5">
      <c r="A43" s="29">
        <v>41</v>
      </c>
      <c r="B43" s="30" t="s">
        <v>140</v>
      </c>
      <c r="C43" s="31" t="s">
        <v>56</v>
      </c>
      <c r="D43" s="32"/>
      <c r="E43" s="80"/>
      <c r="F43" s="32"/>
      <c r="G43" s="17"/>
      <c r="H43" s="32"/>
      <c r="I43" s="17"/>
      <c r="J43" s="32"/>
      <c r="K43" s="17"/>
      <c r="L43" s="32"/>
      <c r="M43" s="17"/>
      <c r="N43" s="32"/>
      <c r="O43" s="17"/>
      <c r="P43" s="32"/>
      <c r="Q43" s="17"/>
      <c r="R43" s="32"/>
      <c r="S43" s="17"/>
      <c r="T43" s="32"/>
      <c r="U43" s="17"/>
      <c r="V43" s="32">
        <v>2</v>
      </c>
      <c r="W43" s="17">
        <v>2</v>
      </c>
      <c r="X43" s="32"/>
      <c r="Y43" s="17"/>
      <c r="Z43" s="32"/>
      <c r="AA43" s="17"/>
      <c r="AB43" s="32"/>
      <c r="AC43" s="17"/>
      <c r="AD43" s="32"/>
      <c r="AE43" s="17"/>
      <c r="AF43" s="32"/>
      <c r="AG43" s="17"/>
      <c r="AH43" s="32"/>
      <c r="AI43" s="17"/>
      <c r="AJ43" s="32"/>
      <c r="AK43" s="17"/>
      <c r="AL43" s="33">
        <f t="shared" si="3"/>
        <v>2</v>
      </c>
      <c r="AM43" s="34">
        <f t="shared" si="4"/>
        <v>2</v>
      </c>
      <c r="AN43" s="34">
        <f t="shared" si="5"/>
        <v>4</v>
      </c>
    </row>
    <row r="44" spans="1:40" ht="12.75">
      <c r="A44" s="29">
        <v>42</v>
      </c>
      <c r="B44" s="30" t="s">
        <v>51</v>
      </c>
      <c r="C44" s="31" t="s">
        <v>56</v>
      </c>
      <c r="D44" s="32"/>
      <c r="E44" s="80"/>
      <c r="F44" s="32"/>
      <c r="G44" s="17"/>
      <c r="H44" s="32"/>
      <c r="I44" s="17"/>
      <c r="J44" s="32"/>
      <c r="K44" s="17"/>
      <c r="L44" s="32"/>
      <c r="M44" s="17"/>
      <c r="N44" s="32"/>
      <c r="O44" s="17"/>
      <c r="P44" s="32"/>
      <c r="Q44" s="17"/>
      <c r="R44" s="32"/>
      <c r="S44" s="17"/>
      <c r="T44" s="32"/>
      <c r="U44" s="17"/>
      <c r="V44" s="32">
        <v>80</v>
      </c>
      <c r="W44" s="17">
        <v>90</v>
      </c>
      <c r="X44" s="32"/>
      <c r="Y44" s="17"/>
      <c r="Z44" s="32"/>
      <c r="AA44" s="17"/>
      <c r="AB44" s="32"/>
      <c r="AC44" s="17"/>
      <c r="AD44" s="32"/>
      <c r="AE44" s="17"/>
      <c r="AF44" s="32"/>
      <c r="AG44" s="17"/>
      <c r="AH44" s="32"/>
      <c r="AI44" s="17"/>
      <c r="AJ44" s="32"/>
      <c r="AK44" s="17"/>
      <c r="AL44" s="33">
        <f t="shared" si="3"/>
        <v>80</v>
      </c>
      <c r="AM44" s="34">
        <f t="shared" si="4"/>
        <v>90</v>
      </c>
      <c r="AN44" s="34">
        <f t="shared" si="5"/>
        <v>170</v>
      </c>
    </row>
    <row r="45" spans="1:40" ht="12.75">
      <c r="A45" s="29">
        <v>43</v>
      </c>
      <c r="B45" s="30" t="s">
        <v>52</v>
      </c>
      <c r="C45" s="31" t="s">
        <v>56</v>
      </c>
      <c r="D45" s="32"/>
      <c r="E45" s="80"/>
      <c r="F45" s="32"/>
      <c r="G45" s="17"/>
      <c r="H45" s="32"/>
      <c r="I45" s="17"/>
      <c r="J45" s="32"/>
      <c r="K45" s="17"/>
      <c r="L45" s="32"/>
      <c r="M45" s="17"/>
      <c r="N45" s="32"/>
      <c r="O45" s="17"/>
      <c r="P45" s="32"/>
      <c r="Q45" s="17"/>
      <c r="R45" s="32"/>
      <c r="S45" s="17"/>
      <c r="T45" s="32"/>
      <c r="U45" s="17"/>
      <c r="V45" s="32">
        <v>5</v>
      </c>
      <c r="W45" s="17"/>
      <c r="X45" s="32"/>
      <c r="Y45" s="17"/>
      <c r="Z45" s="32"/>
      <c r="AA45" s="17"/>
      <c r="AB45" s="32"/>
      <c r="AC45" s="17"/>
      <c r="AD45" s="32"/>
      <c r="AE45" s="17"/>
      <c r="AF45" s="32"/>
      <c r="AG45" s="17"/>
      <c r="AH45" s="32"/>
      <c r="AI45" s="17"/>
      <c r="AJ45" s="32"/>
      <c r="AK45" s="17"/>
      <c r="AL45" s="33">
        <f t="shared" si="3"/>
        <v>5</v>
      </c>
      <c r="AM45" s="34">
        <f t="shared" si="4"/>
        <v>0</v>
      </c>
      <c r="AN45" s="34">
        <f t="shared" si="5"/>
        <v>5</v>
      </c>
    </row>
    <row r="46" spans="1:40" ht="12.75">
      <c r="A46" s="29">
        <v>44</v>
      </c>
      <c r="B46" s="30" t="s">
        <v>72</v>
      </c>
      <c r="C46" s="31" t="s">
        <v>53</v>
      </c>
      <c r="D46" s="32"/>
      <c r="E46" s="80"/>
      <c r="F46" s="32"/>
      <c r="G46" s="17"/>
      <c r="H46" s="32"/>
      <c r="I46" s="17"/>
      <c r="J46" s="32"/>
      <c r="K46" s="17"/>
      <c r="L46" s="32"/>
      <c r="M46" s="17"/>
      <c r="N46" s="32"/>
      <c r="O46" s="17"/>
      <c r="P46" s="32"/>
      <c r="Q46" s="17"/>
      <c r="R46" s="32"/>
      <c r="S46" s="17"/>
      <c r="T46" s="32"/>
      <c r="U46" s="17"/>
      <c r="V46" s="32">
        <v>1</v>
      </c>
      <c r="W46" s="17"/>
      <c r="X46" s="32"/>
      <c r="Y46" s="17"/>
      <c r="Z46" s="32"/>
      <c r="AA46" s="17"/>
      <c r="AB46" s="32"/>
      <c r="AC46" s="17"/>
      <c r="AD46" s="32"/>
      <c r="AE46" s="17"/>
      <c r="AF46" s="32"/>
      <c r="AG46" s="17"/>
      <c r="AH46" s="32"/>
      <c r="AI46" s="17"/>
      <c r="AJ46" s="32"/>
      <c r="AK46" s="17"/>
      <c r="AL46" s="33">
        <f t="shared" si="3"/>
        <v>1</v>
      </c>
      <c r="AM46" s="34">
        <f t="shared" si="4"/>
        <v>0</v>
      </c>
      <c r="AN46" s="34">
        <f t="shared" si="5"/>
        <v>1</v>
      </c>
    </row>
    <row r="47" spans="1:40" ht="12.75">
      <c r="A47" s="29">
        <v>45</v>
      </c>
      <c r="B47" s="30" t="s">
        <v>73</v>
      </c>
      <c r="C47" s="31"/>
      <c r="D47" s="32"/>
      <c r="E47" s="80"/>
      <c r="F47" s="32"/>
      <c r="G47" s="17"/>
      <c r="H47" s="32"/>
      <c r="I47" s="17"/>
      <c r="J47" s="32"/>
      <c r="K47" s="17"/>
      <c r="L47" s="32"/>
      <c r="M47" s="17"/>
      <c r="N47" s="32"/>
      <c r="O47" s="17"/>
      <c r="P47" s="32"/>
      <c r="Q47" s="17"/>
      <c r="R47" s="32"/>
      <c r="S47" s="17"/>
      <c r="T47" s="32"/>
      <c r="U47" s="17"/>
      <c r="V47" s="32"/>
      <c r="W47" s="17"/>
      <c r="X47" s="32"/>
      <c r="Y47" s="17"/>
      <c r="Z47" s="32"/>
      <c r="AA47" s="17"/>
      <c r="AB47" s="32"/>
      <c r="AC47" s="17"/>
      <c r="AD47" s="32"/>
      <c r="AE47" s="17"/>
      <c r="AF47" s="32"/>
      <c r="AG47" s="17"/>
      <c r="AH47" s="32"/>
      <c r="AI47" s="17"/>
      <c r="AJ47" s="32"/>
      <c r="AK47" s="17"/>
      <c r="AL47" s="33">
        <f t="shared" si="3"/>
        <v>0</v>
      </c>
      <c r="AM47" s="34">
        <f t="shared" si="4"/>
        <v>0</v>
      </c>
      <c r="AN47" s="34">
        <f t="shared" si="5"/>
        <v>0</v>
      </c>
    </row>
    <row r="48" spans="1:40" ht="12.75">
      <c r="A48" s="29">
        <v>46</v>
      </c>
      <c r="B48" s="30" t="s">
        <v>70</v>
      </c>
      <c r="C48" s="31" t="s">
        <v>53</v>
      </c>
      <c r="D48" s="32"/>
      <c r="E48" s="80"/>
      <c r="F48" s="32"/>
      <c r="G48" s="17"/>
      <c r="H48" s="32"/>
      <c r="I48" s="17"/>
      <c r="J48" s="32"/>
      <c r="K48" s="17"/>
      <c r="L48" s="32"/>
      <c r="M48" s="17"/>
      <c r="N48" s="32"/>
      <c r="O48" s="17"/>
      <c r="P48" s="32"/>
      <c r="Q48" s="17"/>
      <c r="R48" s="32"/>
      <c r="S48" s="17"/>
      <c r="T48" s="32"/>
      <c r="U48" s="17"/>
      <c r="V48" s="32"/>
      <c r="W48" s="17"/>
      <c r="X48" s="32"/>
      <c r="Y48" s="17"/>
      <c r="Z48" s="32"/>
      <c r="AA48" s="17"/>
      <c r="AB48" s="32"/>
      <c r="AC48" s="17"/>
      <c r="AD48" s="32"/>
      <c r="AE48" s="17"/>
      <c r="AF48" s="32"/>
      <c r="AG48" s="17"/>
      <c r="AH48" s="32"/>
      <c r="AI48" s="17"/>
      <c r="AJ48" s="32"/>
      <c r="AK48" s="17"/>
      <c r="AL48" s="33">
        <f t="shared" si="3"/>
        <v>0</v>
      </c>
      <c r="AM48" s="34">
        <f t="shared" si="4"/>
        <v>0</v>
      </c>
      <c r="AN48" s="34">
        <f t="shared" si="5"/>
        <v>0</v>
      </c>
    </row>
    <row r="49" spans="1:40" ht="12.75">
      <c r="A49" s="29">
        <v>47</v>
      </c>
      <c r="B49" s="30" t="s">
        <v>71</v>
      </c>
      <c r="C49" s="31" t="s">
        <v>53</v>
      </c>
      <c r="D49" s="32"/>
      <c r="E49" s="80"/>
      <c r="F49" s="32"/>
      <c r="G49" s="17"/>
      <c r="H49" s="32"/>
      <c r="I49" s="17"/>
      <c r="J49" s="32"/>
      <c r="K49" s="17"/>
      <c r="L49" s="32"/>
      <c r="M49" s="17"/>
      <c r="N49" s="32"/>
      <c r="O49" s="17"/>
      <c r="P49" s="32"/>
      <c r="Q49" s="17"/>
      <c r="R49" s="32"/>
      <c r="S49" s="17"/>
      <c r="T49" s="32"/>
      <c r="U49" s="17"/>
      <c r="V49" s="32"/>
      <c r="W49" s="17"/>
      <c r="X49" s="32"/>
      <c r="Y49" s="17"/>
      <c r="Z49" s="32"/>
      <c r="AA49" s="17"/>
      <c r="AB49" s="32"/>
      <c r="AC49" s="17"/>
      <c r="AD49" s="32"/>
      <c r="AE49" s="17"/>
      <c r="AF49" s="32"/>
      <c r="AG49" s="17"/>
      <c r="AH49" s="32"/>
      <c r="AI49" s="17"/>
      <c r="AJ49" s="32"/>
      <c r="AK49" s="17"/>
      <c r="AL49" s="33">
        <f t="shared" si="3"/>
        <v>0</v>
      </c>
      <c r="AM49" s="34">
        <f t="shared" si="4"/>
        <v>0</v>
      </c>
      <c r="AN49" s="34">
        <f t="shared" si="5"/>
        <v>0</v>
      </c>
    </row>
    <row r="50" spans="1:40" ht="12.75">
      <c r="A50" s="29">
        <v>48</v>
      </c>
      <c r="B50" s="30" t="s">
        <v>104</v>
      </c>
      <c r="C50" s="31" t="s">
        <v>54</v>
      </c>
      <c r="D50" s="32"/>
      <c r="E50" s="80"/>
      <c r="F50" s="32"/>
      <c r="G50" s="17"/>
      <c r="H50" s="32"/>
      <c r="I50" s="17"/>
      <c r="J50" s="32"/>
      <c r="K50" s="17"/>
      <c r="L50" s="32"/>
      <c r="M50" s="17"/>
      <c r="N50" s="32"/>
      <c r="O50" s="17"/>
      <c r="P50" s="32"/>
      <c r="Q50" s="17"/>
      <c r="R50" s="32"/>
      <c r="S50" s="17"/>
      <c r="T50" s="32"/>
      <c r="U50" s="17"/>
      <c r="V50" s="32"/>
      <c r="W50" s="17"/>
      <c r="X50" s="32"/>
      <c r="Y50" s="17"/>
      <c r="Z50" s="32"/>
      <c r="AA50" s="17"/>
      <c r="AB50" s="32"/>
      <c r="AC50" s="17"/>
      <c r="AD50" s="32"/>
      <c r="AE50" s="17"/>
      <c r="AF50" s="32"/>
      <c r="AG50" s="17"/>
      <c r="AH50" s="32"/>
      <c r="AI50" s="17"/>
      <c r="AJ50" s="32"/>
      <c r="AK50" s="17"/>
      <c r="AL50" s="33">
        <f t="shared" si="3"/>
        <v>0</v>
      </c>
      <c r="AM50" s="34">
        <f t="shared" si="4"/>
        <v>0</v>
      </c>
      <c r="AN50" s="34">
        <f t="shared" si="5"/>
        <v>0</v>
      </c>
    </row>
    <row r="51" spans="1:40" ht="12.75">
      <c r="A51" s="29">
        <v>49</v>
      </c>
      <c r="B51" s="30" t="s">
        <v>57</v>
      </c>
      <c r="C51" s="31" t="s">
        <v>54</v>
      </c>
      <c r="D51" s="32"/>
      <c r="E51" s="80"/>
      <c r="F51" s="32"/>
      <c r="G51" s="17"/>
      <c r="H51" s="32"/>
      <c r="I51" s="17"/>
      <c r="J51" s="32"/>
      <c r="K51" s="17"/>
      <c r="L51" s="32"/>
      <c r="M51" s="17"/>
      <c r="N51" s="32"/>
      <c r="O51" s="17"/>
      <c r="P51" s="32"/>
      <c r="Q51" s="17"/>
      <c r="R51" s="32"/>
      <c r="S51" s="17"/>
      <c r="T51" s="32"/>
      <c r="U51" s="17"/>
      <c r="V51" s="32">
        <v>1</v>
      </c>
      <c r="W51" s="17"/>
      <c r="X51" s="32"/>
      <c r="Y51" s="17"/>
      <c r="Z51" s="32"/>
      <c r="AA51" s="17"/>
      <c r="AB51" s="32"/>
      <c r="AC51" s="17"/>
      <c r="AD51" s="32"/>
      <c r="AE51" s="17"/>
      <c r="AF51" s="32"/>
      <c r="AG51" s="17"/>
      <c r="AH51" s="32"/>
      <c r="AI51" s="17"/>
      <c r="AJ51" s="32"/>
      <c r="AK51" s="17"/>
      <c r="AL51" s="33">
        <f t="shared" si="3"/>
        <v>1</v>
      </c>
      <c r="AM51" s="34">
        <f t="shared" si="4"/>
        <v>0</v>
      </c>
      <c r="AN51" s="34">
        <f t="shared" si="5"/>
        <v>1</v>
      </c>
    </row>
    <row r="52" spans="1:40" ht="22.5">
      <c r="A52" s="29">
        <v>50</v>
      </c>
      <c r="B52" s="36" t="s">
        <v>75</v>
      </c>
      <c r="C52" s="31" t="s">
        <v>53</v>
      </c>
      <c r="D52" s="32"/>
      <c r="E52" s="80"/>
      <c r="F52" s="32"/>
      <c r="G52" s="17"/>
      <c r="H52" s="32"/>
      <c r="I52" s="17"/>
      <c r="J52" s="32"/>
      <c r="K52" s="17"/>
      <c r="L52" s="32"/>
      <c r="M52" s="17"/>
      <c r="N52" s="32"/>
      <c r="O52" s="17"/>
      <c r="P52" s="32"/>
      <c r="Q52" s="17"/>
      <c r="R52" s="32"/>
      <c r="S52" s="17"/>
      <c r="T52" s="32"/>
      <c r="U52" s="17"/>
      <c r="V52" s="32">
        <v>1</v>
      </c>
      <c r="W52" s="17"/>
      <c r="X52" s="32"/>
      <c r="Y52" s="17"/>
      <c r="Z52" s="32"/>
      <c r="AA52" s="17"/>
      <c r="AB52" s="32"/>
      <c r="AC52" s="17"/>
      <c r="AD52" s="32"/>
      <c r="AE52" s="17"/>
      <c r="AF52" s="32"/>
      <c r="AG52" s="17"/>
      <c r="AH52" s="32"/>
      <c r="AI52" s="17"/>
      <c r="AJ52" s="32"/>
      <c r="AK52" s="17"/>
      <c r="AL52" s="33">
        <f t="shared" si="3"/>
        <v>1</v>
      </c>
      <c r="AM52" s="34">
        <f t="shared" si="4"/>
        <v>0</v>
      </c>
      <c r="AN52" s="34">
        <f t="shared" si="5"/>
        <v>1</v>
      </c>
    </row>
    <row r="53" spans="1:40" ht="12.75">
      <c r="A53" s="29">
        <v>51</v>
      </c>
      <c r="B53" s="30" t="s">
        <v>5</v>
      </c>
      <c r="C53" s="31" t="s">
        <v>55</v>
      </c>
      <c r="D53" s="32"/>
      <c r="E53" s="80"/>
      <c r="F53" s="32"/>
      <c r="G53" s="17"/>
      <c r="H53" s="32"/>
      <c r="I53" s="17"/>
      <c r="J53" s="32"/>
      <c r="K53" s="17"/>
      <c r="L53" s="32"/>
      <c r="M53" s="17"/>
      <c r="N53" s="32"/>
      <c r="O53" s="17"/>
      <c r="P53" s="32"/>
      <c r="Q53" s="17"/>
      <c r="R53" s="32"/>
      <c r="S53" s="17"/>
      <c r="T53" s="32"/>
      <c r="U53" s="17"/>
      <c r="V53" s="32">
        <v>1</v>
      </c>
      <c r="W53" s="17"/>
      <c r="X53" s="32"/>
      <c r="Y53" s="17"/>
      <c r="Z53" s="32"/>
      <c r="AA53" s="17"/>
      <c r="AB53" s="32"/>
      <c r="AC53" s="17"/>
      <c r="AD53" s="32"/>
      <c r="AE53" s="17"/>
      <c r="AF53" s="32"/>
      <c r="AG53" s="17"/>
      <c r="AH53" s="32"/>
      <c r="AI53" s="17"/>
      <c r="AJ53" s="32"/>
      <c r="AK53" s="17"/>
      <c r="AL53" s="33">
        <f t="shared" si="3"/>
        <v>1</v>
      </c>
      <c r="AM53" s="34">
        <f t="shared" si="4"/>
        <v>0</v>
      </c>
      <c r="AN53" s="34">
        <f t="shared" si="5"/>
        <v>1</v>
      </c>
    </row>
    <row r="54" spans="1:40" ht="12.75">
      <c r="A54" s="29">
        <v>52</v>
      </c>
      <c r="B54" s="30" t="s">
        <v>19</v>
      </c>
      <c r="C54" s="31" t="s">
        <v>53</v>
      </c>
      <c r="D54" s="32"/>
      <c r="E54" s="80"/>
      <c r="F54" s="32"/>
      <c r="G54" s="17"/>
      <c r="H54" s="32"/>
      <c r="I54" s="17"/>
      <c r="J54" s="32"/>
      <c r="K54" s="17"/>
      <c r="L54" s="32"/>
      <c r="M54" s="17"/>
      <c r="N54" s="32"/>
      <c r="O54" s="17"/>
      <c r="P54" s="32"/>
      <c r="Q54" s="17"/>
      <c r="R54" s="32"/>
      <c r="S54" s="17"/>
      <c r="T54" s="32"/>
      <c r="U54" s="17"/>
      <c r="V54" s="32">
        <v>1</v>
      </c>
      <c r="W54" s="17">
        <v>1</v>
      </c>
      <c r="X54" s="32"/>
      <c r="Y54" s="17"/>
      <c r="Z54" s="32"/>
      <c r="AA54" s="17"/>
      <c r="AB54" s="32"/>
      <c r="AC54" s="17"/>
      <c r="AD54" s="32"/>
      <c r="AE54" s="17"/>
      <c r="AF54" s="32"/>
      <c r="AG54" s="17"/>
      <c r="AH54" s="32"/>
      <c r="AI54" s="17"/>
      <c r="AJ54" s="32"/>
      <c r="AK54" s="17"/>
      <c r="AL54" s="33">
        <f t="shared" si="3"/>
        <v>1</v>
      </c>
      <c r="AM54" s="34">
        <f t="shared" si="4"/>
        <v>1</v>
      </c>
      <c r="AN54" s="34">
        <f t="shared" si="5"/>
        <v>2</v>
      </c>
    </row>
    <row r="55" spans="1:40" ht="12.75">
      <c r="A55" s="29">
        <v>53</v>
      </c>
      <c r="B55" s="30" t="s">
        <v>64</v>
      </c>
      <c r="C55" s="31" t="s">
        <v>54</v>
      </c>
      <c r="D55" s="32"/>
      <c r="E55" s="80"/>
      <c r="F55" s="32"/>
      <c r="G55" s="17"/>
      <c r="H55" s="32"/>
      <c r="I55" s="17"/>
      <c r="J55" s="32"/>
      <c r="K55" s="17"/>
      <c r="L55" s="32"/>
      <c r="M55" s="17"/>
      <c r="N55" s="32"/>
      <c r="O55" s="17"/>
      <c r="P55" s="32"/>
      <c r="Q55" s="17"/>
      <c r="R55" s="32"/>
      <c r="S55" s="17"/>
      <c r="T55" s="32"/>
      <c r="U55" s="17"/>
      <c r="V55" s="32">
        <v>1</v>
      </c>
      <c r="W55" s="17"/>
      <c r="X55" s="32"/>
      <c r="Y55" s="17"/>
      <c r="Z55" s="32"/>
      <c r="AA55" s="17"/>
      <c r="AB55" s="32"/>
      <c r="AC55" s="17"/>
      <c r="AD55" s="32"/>
      <c r="AE55" s="17"/>
      <c r="AF55" s="32"/>
      <c r="AG55" s="17"/>
      <c r="AH55" s="32"/>
      <c r="AI55" s="17"/>
      <c r="AJ55" s="32"/>
      <c r="AK55" s="17"/>
      <c r="AL55" s="33">
        <f t="shared" si="3"/>
        <v>1</v>
      </c>
      <c r="AM55" s="34">
        <f t="shared" si="4"/>
        <v>0</v>
      </c>
      <c r="AN55" s="34">
        <f t="shared" si="5"/>
        <v>1</v>
      </c>
    </row>
    <row r="56" spans="1:40" ht="12.75">
      <c r="A56" s="29">
        <v>54</v>
      </c>
      <c r="B56" s="30" t="s">
        <v>37</v>
      </c>
      <c r="C56" s="31" t="s">
        <v>54</v>
      </c>
      <c r="D56" s="32"/>
      <c r="E56" s="80"/>
      <c r="F56" s="32"/>
      <c r="G56" s="17"/>
      <c r="H56" s="32"/>
      <c r="I56" s="17"/>
      <c r="J56" s="32"/>
      <c r="K56" s="17"/>
      <c r="L56" s="32"/>
      <c r="M56" s="17"/>
      <c r="N56" s="32"/>
      <c r="O56" s="17"/>
      <c r="P56" s="32"/>
      <c r="Q56" s="17"/>
      <c r="R56" s="32"/>
      <c r="S56" s="17"/>
      <c r="T56" s="32"/>
      <c r="U56" s="17"/>
      <c r="V56" s="32"/>
      <c r="W56" s="17">
        <v>1</v>
      </c>
      <c r="X56" s="32"/>
      <c r="Y56" s="17"/>
      <c r="Z56" s="32"/>
      <c r="AA56" s="17"/>
      <c r="AB56" s="32"/>
      <c r="AC56" s="17"/>
      <c r="AD56" s="32"/>
      <c r="AE56" s="17"/>
      <c r="AF56" s="32"/>
      <c r="AG56" s="17"/>
      <c r="AH56" s="32"/>
      <c r="AI56" s="17"/>
      <c r="AJ56" s="32"/>
      <c r="AK56" s="17"/>
      <c r="AL56" s="33">
        <f t="shared" si="3"/>
        <v>0</v>
      </c>
      <c r="AM56" s="34">
        <f t="shared" si="4"/>
        <v>1</v>
      </c>
      <c r="AN56" s="34">
        <f t="shared" si="5"/>
        <v>1</v>
      </c>
    </row>
    <row r="57" spans="1:40" ht="12.75">
      <c r="A57" s="29">
        <v>55</v>
      </c>
      <c r="B57" s="30" t="s">
        <v>107</v>
      </c>
      <c r="C57" s="31" t="s">
        <v>54</v>
      </c>
      <c r="D57" s="32"/>
      <c r="E57" s="80"/>
      <c r="F57" s="32"/>
      <c r="G57" s="17"/>
      <c r="H57" s="32"/>
      <c r="I57" s="17"/>
      <c r="J57" s="32"/>
      <c r="K57" s="17"/>
      <c r="L57" s="32"/>
      <c r="M57" s="17"/>
      <c r="N57" s="32"/>
      <c r="O57" s="17"/>
      <c r="P57" s="32"/>
      <c r="Q57" s="17"/>
      <c r="R57" s="32"/>
      <c r="S57" s="17"/>
      <c r="T57" s="32"/>
      <c r="U57" s="17"/>
      <c r="V57" s="32">
        <v>1</v>
      </c>
      <c r="W57" s="17"/>
      <c r="X57" s="32"/>
      <c r="Y57" s="17"/>
      <c r="Z57" s="32"/>
      <c r="AA57" s="17"/>
      <c r="AB57" s="32"/>
      <c r="AC57" s="17"/>
      <c r="AD57" s="32"/>
      <c r="AE57" s="17"/>
      <c r="AF57" s="32"/>
      <c r="AG57" s="17"/>
      <c r="AH57" s="32"/>
      <c r="AI57" s="17"/>
      <c r="AJ57" s="32"/>
      <c r="AK57" s="17"/>
      <c r="AL57" s="33">
        <f t="shared" si="3"/>
        <v>1</v>
      </c>
      <c r="AM57" s="34">
        <f t="shared" si="4"/>
        <v>0</v>
      </c>
      <c r="AN57" s="34">
        <f t="shared" si="5"/>
        <v>1</v>
      </c>
    </row>
    <row r="58" spans="1:40" ht="12.75">
      <c r="A58" s="29">
        <v>56</v>
      </c>
      <c r="B58" s="30" t="s">
        <v>11</v>
      </c>
      <c r="C58" s="31" t="s">
        <v>53</v>
      </c>
      <c r="D58" s="32"/>
      <c r="E58" s="80"/>
      <c r="F58" s="32"/>
      <c r="G58" s="17"/>
      <c r="H58" s="32"/>
      <c r="I58" s="17"/>
      <c r="J58" s="32"/>
      <c r="K58" s="17"/>
      <c r="L58" s="32"/>
      <c r="M58" s="17"/>
      <c r="N58" s="32"/>
      <c r="O58" s="17"/>
      <c r="P58" s="32"/>
      <c r="Q58" s="17"/>
      <c r="R58" s="32"/>
      <c r="S58" s="17"/>
      <c r="T58" s="32"/>
      <c r="U58" s="17"/>
      <c r="V58" s="32"/>
      <c r="W58" s="17"/>
      <c r="X58" s="32"/>
      <c r="Y58" s="17"/>
      <c r="Z58" s="32"/>
      <c r="AA58" s="17"/>
      <c r="AB58" s="32"/>
      <c r="AC58" s="17"/>
      <c r="AD58" s="32"/>
      <c r="AE58" s="17"/>
      <c r="AF58" s="32"/>
      <c r="AG58" s="17"/>
      <c r="AH58" s="32"/>
      <c r="AI58" s="17"/>
      <c r="AJ58" s="32"/>
      <c r="AK58" s="17"/>
      <c r="AL58" s="33">
        <f t="shared" si="3"/>
        <v>0</v>
      </c>
      <c r="AM58" s="34">
        <f t="shared" si="4"/>
        <v>0</v>
      </c>
      <c r="AN58" s="34">
        <f t="shared" si="5"/>
        <v>0</v>
      </c>
    </row>
    <row r="59" spans="1:40" ht="12.75">
      <c r="A59" s="29">
        <v>57</v>
      </c>
      <c r="B59" s="30" t="s">
        <v>27</v>
      </c>
      <c r="C59" s="31" t="s">
        <v>53</v>
      </c>
      <c r="D59" s="32"/>
      <c r="E59" s="80"/>
      <c r="F59" s="32"/>
      <c r="G59" s="17"/>
      <c r="H59" s="32"/>
      <c r="I59" s="17"/>
      <c r="J59" s="32"/>
      <c r="K59" s="17"/>
      <c r="L59" s="32"/>
      <c r="M59" s="17"/>
      <c r="N59" s="32"/>
      <c r="O59" s="17"/>
      <c r="P59" s="32"/>
      <c r="Q59" s="17"/>
      <c r="R59" s="32"/>
      <c r="S59" s="17"/>
      <c r="T59" s="32"/>
      <c r="U59" s="17"/>
      <c r="V59" s="32">
        <v>1</v>
      </c>
      <c r="W59" s="17"/>
      <c r="X59" s="32"/>
      <c r="Y59" s="17"/>
      <c r="Z59" s="32"/>
      <c r="AA59" s="17"/>
      <c r="AB59" s="32"/>
      <c r="AC59" s="17"/>
      <c r="AD59" s="32"/>
      <c r="AE59" s="17"/>
      <c r="AF59" s="32"/>
      <c r="AG59" s="17"/>
      <c r="AH59" s="32"/>
      <c r="AI59" s="17"/>
      <c r="AJ59" s="32"/>
      <c r="AK59" s="17"/>
      <c r="AL59" s="33">
        <f t="shared" si="3"/>
        <v>1</v>
      </c>
      <c r="AM59" s="34">
        <f t="shared" si="4"/>
        <v>0</v>
      </c>
      <c r="AN59" s="34">
        <f t="shared" si="5"/>
        <v>1</v>
      </c>
    </row>
    <row r="60" spans="1:40" ht="12.75">
      <c r="A60" s="29">
        <v>58</v>
      </c>
      <c r="B60" s="30" t="s">
        <v>7</v>
      </c>
      <c r="C60" s="31" t="s">
        <v>53</v>
      </c>
      <c r="D60" s="32"/>
      <c r="E60" s="80"/>
      <c r="F60" s="32"/>
      <c r="G60" s="17"/>
      <c r="H60" s="32"/>
      <c r="I60" s="17"/>
      <c r="J60" s="32"/>
      <c r="K60" s="17"/>
      <c r="L60" s="32"/>
      <c r="M60" s="17"/>
      <c r="N60" s="32"/>
      <c r="O60" s="17"/>
      <c r="P60" s="32"/>
      <c r="Q60" s="17"/>
      <c r="R60" s="32"/>
      <c r="S60" s="17"/>
      <c r="T60" s="32"/>
      <c r="U60" s="17"/>
      <c r="V60" s="32"/>
      <c r="W60" s="17"/>
      <c r="X60" s="32"/>
      <c r="Y60" s="17"/>
      <c r="Z60" s="32"/>
      <c r="AA60" s="17"/>
      <c r="AB60" s="32"/>
      <c r="AC60" s="17"/>
      <c r="AD60" s="32"/>
      <c r="AE60" s="17"/>
      <c r="AF60" s="32"/>
      <c r="AG60" s="17"/>
      <c r="AH60" s="32"/>
      <c r="AI60" s="17"/>
      <c r="AJ60" s="32"/>
      <c r="AK60" s="17"/>
      <c r="AL60" s="33">
        <f t="shared" si="3"/>
        <v>0</v>
      </c>
      <c r="AM60" s="34">
        <f t="shared" si="4"/>
        <v>0</v>
      </c>
      <c r="AN60" s="34">
        <f t="shared" si="5"/>
        <v>0</v>
      </c>
    </row>
    <row r="61" spans="1:40" ht="12.75">
      <c r="A61" s="29">
        <v>59</v>
      </c>
      <c r="B61" s="30" t="s">
        <v>22</v>
      </c>
      <c r="C61" s="31" t="s">
        <v>53</v>
      </c>
      <c r="D61" s="32"/>
      <c r="E61" s="80"/>
      <c r="F61" s="32"/>
      <c r="G61" s="17"/>
      <c r="H61" s="32"/>
      <c r="I61" s="17"/>
      <c r="J61" s="32"/>
      <c r="K61" s="17"/>
      <c r="L61" s="32"/>
      <c r="M61" s="17"/>
      <c r="N61" s="32"/>
      <c r="O61" s="17"/>
      <c r="P61" s="32"/>
      <c r="Q61" s="17"/>
      <c r="R61" s="32"/>
      <c r="S61" s="17"/>
      <c r="T61" s="32"/>
      <c r="U61" s="17"/>
      <c r="V61" s="32"/>
      <c r="W61" s="17"/>
      <c r="X61" s="32"/>
      <c r="Y61" s="17"/>
      <c r="Z61" s="32"/>
      <c r="AA61" s="17"/>
      <c r="AB61" s="32"/>
      <c r="AC61" s="17"/>
      <c r="AD61" s="32"/>
      <c r="AE61" s="17"/>
      <c r="AF61" s="32"/>
      <c r="AG61" s="17"/>
      <c r="AH61" s="32"/>
      <c r="AI61" s="17"/>
      <c r="AJ61" s="32"/>
      <c r="AK61" s="17"/>
      <c r="AL61" s="33">
        <f t="shared" si="3"/>
        <v>0</v>
      </c>
      <c r="AM61" s="34">
        <f t="shared" si="4"/>
        <v>0</v>
      </c>
      <c r="AN61" s="34">
        <f t="shared" si="5"/>
        <v>0</v>
      </c>
    </row>
    <row r="62" spans="1:40" ht="12.75">
      <c r="A62" s="29">
        <v>60</v>
      </c>
      <c r="B62" s="30" t="s">
        <v>122</v>
      </c>
      <c r="C62" s="31" t="s">
        <v>53</v>
      </c>
      <c r="D62" s="32"/>
      <c r="E62" s="80"/>
      <c r="F62" s="32"/>
      <c r="G62" s="17"/>
      <c r="H62" s="32"/>
      <c r="I62" s="17"/>
      <c r="J62" s="32"/>
      <c r="K62" s="17"/>
      <c r="L62" s="32"/>
      <c r="M62" s="17"/>
      <c r="N62" s="32"/>
      <c r="O62" s="17"/>
      <c r="P62" s="32"/>
      <c r="Q62" s="17"/>
      <c r="R62" s="32"/>
      <c r="S62" s="17"/>
      <c r="T62" s="32"/>
      <c r="U62" s="17"/>
      <c r="V62" s="32">
        <v>1</v>
      </c>
      <c r="W62" s="17"/>
      <c r="X62" s="32"/>
      <c r="Y62" s="17"/>
      <c r="Z62" s="32"/>
      <c r="AA62" s="17"/>
      <c r="AB62" s="32"/>
      <c r="AC62" s="17"/>
      <c r="AD62" s="32"/>
      <c r="AE62" s="17"/>
      <c r="AF62" s="32"/>
      <c r="AG62" s="17"/>
      <c r="AH62" s="32"/>
      <c r="AI62" s="17"/>
      <c r="AJ62" s="32"/>
      <c r="AK62" s="17"/>
      <c r="AL62" s="33">
        <f t="shared" si="3"/>
        <v>1</v>
      </c>
      <c r="AM62" s="34">
        <f t="shared" si="4"/>
        <v>0</v>
      </c>
      <c r="AN62" s="34">
        <f t="shared" si="5"/>
        <v>1</v>
      </c>
    </row>
    <row r="63" spans="1:40" ht="12.75">
      <c r="A63" s="29">
        <v>61</v>
      </c>
      <c r="B63" s="30" t="s">
        <v>23</v>
      </c>
      <c r="C63" s="31" t="s">
        <v>53</v>
      </c>
      <c r="D63" s="32"/>
      <c r="E63" s="80"/>
      <c r="F63" s="32"/>
      <c r="G63" s="17"/>
      <c r="H63" s="32"/>
      <c r="I63" s="17"/>
      <c r="J63" s="32"/>
      <c r="K63" s="17"/>
      <c r="L63" s="32"/>
      <c r="M63" s="17"/>
      <c r="N63" s="32"/>
      <c r="O63" s="17"/>
      <c r="P63" s="32"/>
      <c r="Q63" s="17"/>
      <c r="R63" s="32"/>
      <c r="S63" s="17"/>
      <c r="T63" s="32"/>
      <c r="U63" s="17"/>
      <c r="V63" s="32">
        <v>50</v>
      </c>
      <c r="W63" s="17"/>
      <c r="X63" s="32"/>
      <c r="Y63" s="17"/>
      <c r="Z63" s="32"/>
      <c r="AA63" s="17"/>
      <c r="AB63" s="32"/>
      <c r="AC63" s="17"/>
      <c r="AD63" s="32"/>
      <c r="AE63" s="17"/>
      <c r="AF63" s="32"/>
      <c r="AG63" s="17"/>
      <c r="AH63" s="32"/>
      <c r="AI63" s="17"/>
      <c r="AJ63" s="32"/>
      <c r="AK63" s="17"/>
      <c r="AL63" s="33">
        <f t="shared" si="3"/>
        <v>50</v>
      </c>
      <c r="AM63" s="34">
        <f t="shared" si="4"/>
        <v>0</v>
      </c>
      <c r="AN63" s="34">
        <f t="shared" si="5"/>
        <v>50</v>
      </c>
    </row>
    <row r="64" spans="1:40" ht="12.75">
      <c r="A64" s="29">
        <v>62</v>
      </c>
      <c r="B64" s="30" t="s">
        <v>8</v>
      </c>
      <c r="C64" s="31" t="s">
        <v>53</v>
      </c>
      <c r="D64" s="32"/>
      <c r="E64" s="80"/>
      <c r="F64" s="32"/>
      <c r="G64" s="17"/>
      <c r="H64" s="32"/>
      <c r="I64" s="17"/>
      <c r="J64" s="32"/>
      <c r="K64" s="17"/>
      <c r="L64" s="32"/>
      <c r="M64" s="17"/>
      <c r="N64" s="32"/>
      <c r="O64" s="17"/>
      <c r="P64" s="32"/>
      <c r="Q64" s="17"/>
      <c r="R64" s="32"/>
      <c r="S64" s="17"/>
      <c r="T64" s="32"/>
      <c r="U64" s="17"/>
      <c r="V64" s="32">
        <v>1</v>
      </c>
      <c r="W64" s="17"/>
      <c r="X64" s="32"/>
      <c r="Y64" s="17"/>
      <c r="Z64" s="32"/>
      <c r="AA64" s="17"/>
      <c r="AB64" s="32"/>
      <c r="AC64" s="17"/>
      <c r="AD64" s="32"/>
      <c r="AE64" s="17"/>
      <c r="AF64" s="32"/>
      <c r="AG64" s="17"/>
      <c r="AH64" s="32"/>
      <c r="AI64" s="17"/>
      <c r="AJ64" s="32"/>
      <c r="AK64" s="17"/>
      <c r="AL64" s="33">
        <f t="shared" si="3"/>
        <v>1</v>
      </c>
      <c r="AM64" s="34">
        <f t="shared" si="4"/>
        <v>0</v>
      </c>
      <c r="AN64" s="34">
        <f t="shared" si="5"/>
        <v>1</v>
      </c>
    </row>
    <row r="65" spans="1:40" ht="12.75">
      <c r="A65" s="29">
        <v>63</v>
      </c>
      <c r="B65" s="30" t="s">
        <v>76</v>
      </c>
      <c r="C65" s="31" t="s">
        <v>54</v>
      </c>
      <c r="D65" s="32"/>
      <c r="E65" s="80"/>
      <c r="F65" s="32"/>
      <c r="G65" s="17"/>
      <c r="H65" s="32"/>
      <c r="I65" s="17"/>
      <c r="J65" s="32"/>
      <c r="K65" s="17"/>
      <c r="L65" s="32"/>
      <c r="M65" s="17"/>
      <c r="N65" s="32"/>
      <c r="O65" s="17"/>
      <c r="P65" s="32"/>
      <c r="Q65" s="17"/>
      <c r="R65" s="32"/>
      <c r="S65" s="17"/>
      <c r="T65" s="32"/>
      <c r="U65" s="17"/>
      <c r="V65" s="32">
        <v>1</v>
      </c>
      <c r="W65" s="17"/>
      <c r="X65" s="32"/>
      <c r="Y65" s="17"/>
      <c r="Z65" s="32"/>
      <c r="AA65" s="17"/>
      <c r="AB65" s="32"/>
      <c r="AC65" s="17"/>
      <c r="AD65" s="32"/>
      <c r="AE65" s="17"/>
      <c r="AF65" s="32"/>
      <c r="AG65" s="17"/>
      <c r="AH65" s="32"/>
      <c r="AI65" s="17"/>
      <c r="AJ65" s="32"/>
      <c r="AK65" s="17"/>
      <c r="AL65" s="33">
        <f t="shared" si="3"/>
        <v>1</v>
      </c>
      <c r="AM65" s="34">
        <f t="shared" si="4"/>
        <v>0</v>
      </c>
      <c r="AN65" s="34">
        <f t="shared" si="5"/>
        <v>1</v>
      </c>
    </row>
    <row r="66" spans="1:40" ht="12.75">
      <c r="A66" s="29">
        <v>64</v>
      </c>
      <c r="B66" s="30" t="s">
        <v>12</v>
      </c>
      <c r="C66" s="31" t="s">
        <v>53</v>
      </c>
      <c r="D66" s="32"/>
      <c r="E66" s="80"/>
      <c r="F66" s="32"/>
      <c r="G66" s="17"/>
      <c r="H66" s="32"/>
      <c r="I66" s="17"/>
      <c r="J66" s="32"/>
      <c r="K66" s="17"/>
      <c r="L66" s="32"/>
      <c r="M66" s="17"/>
      <c r="N66" s="32"/>
      <c r="O66" s="17"/>
      <c r="P66" s="32"/>
      <c r="Q66" s="17"/>
      <c r="R66" s="32"/>
      <c r="S66" s="17"/>
      <c r="T66" s="32"/>
      <c r="U66" s="17"/>
      <c r="V66" s="32"/>
      <c r="W66" s="17"/>
      <c r="X66" s="32"/>
      <c r="Y66" s="17"/>
      <c r="Z66" s="32"/>
      <c r="AA66" s="17"/>
      <c r="AB66" s="32"/>
      <c r="AC66" s="17"/>
      <c r="AD66" s="32"/>
      <c r="AE66" s="17"/>
      <c r="AF66" s="32"/>
      <c r="AG66" s="17"/>
      <c r="AH66" s="32"/>
      <c r="AI66" s="17"/>
      <c r="AJ66" s="32"/>
      <c r="AK66" s="17"/>
      <c r="AL66" s="33">
        <f t="shared" si="3"/>
        <v>0</v>
      </c>
      <c r="AM66" s="34">
        <f t="shared" si="4"/>
        <v>0</v>
      </c>
      <c r="AN66" s="34">
        <f t="shared" si="5"/>
        <v>0</v>
      </c>
    </row>
    <row r="67" spans="1:40" ht="12.75">
      <c r="A67" s="29">
        <v>65</v>
      </c>
      <c r="B67" s="30" t="s">
        <v>123</v>
      </c>
      <c r="C67" s="31" t="s">
        <v>53</v>
      </c>
      <c r="D67" s="32"/>
      <c r="E67" s="80"/>
      <c r="F67" s="32"/>
      <c r="G67" s="17"/>
      <c r="H67" s="32"/>
      <c r="I67" s="17"/>
      <c r="J67" s="32"/>
      <c r="K67" s="17"/>
      <c r="L67" s="32"/>
      <c r="M67" s="17"/>
      <c r="N67" s="32"/>
      <c r="O67" s="17"/>
      <c r="P67" s="32"/>
      <c r="Q67" s="17"/>
      <c r="R67" s="32"/>
      <c r="S67" s="17"/>
      <c r="T67" s="32"/>
      <c r="U67" s="17"/>
      <c r="V67" s="32"/>
      <c r="W67" s="17"/>
      <c r="X67" s="32"/>
      <c r="Y67" s="17"/>
      <c r="Z67" s="32"/>
      <c r="AA67" s="17"/>
      <c r="AB67" s="32"/>
      <c r="AC67" s="17"/>
      <c r="AD67" s="32"/>
      <c r="AE67" s="17"/>
      <c r="AF67" s="32"/>
      <c r="AG67" s="17"/>
      <c r="AH67" s="32"/>
      <c r="AI67" s="17"/>
      <c r="AJ67" s="32"/>
      <c r="AK67" s="17"/>
      <c r="AL67" s="33">
        <f aca="true" t="shared" si="6" ref="AL67:AL98">D67+F67+H67+J67+L67+N67+P67+R67+T67+V67+X67+Z67+AB67+AD67+AF67+AH67+AJ67</f>
        <v>0</v>
      </c>
      <c r="AM67" s="34">
        <f aca="true" t="shared" si="7" ref="AM67:AM98">E67+G67+I67+K67+M67+O67+Q67+S67+U67+W67+Y67+AA67+AC67+AE67+AG67+AI67+AK67</f>
        <v>0</v>
      </c>
      <c r="AN67" s="34">
        <f aca="true" t="shared" si="8" ref="AN67:AN98">SUM(D67:AK67)</f>
        <v>0</v>
      </c>
    </row>
    <row r="68" spans="1:40" ht="12.75">
      <c r="A68" s="29">
        <v>66</v>
      </c>
      <c r="B68" s="30" t="s">
        <v>124</v>
      </c>
      <c r="C68" s="31" t="s">
        <v>53</v>
      </c>
      <c r="D68" s="32"/>
      <c r="E68" s="80"/>
      <c r="F68" s="32"/>
      <c r="G68" s="17"/>
      <c r="H68" s="32"/>
      <c r="I68" s="17"/>
      <c r="J68" s="32"/>
      <c r="K68" s="17"/>
      <c r="L68" s="32"/>
      <c r="M68" s="17"/>
      <c r="N68" s="32"/>
      <c r="O68" s="17"/>
      <c r="P68" s="32"/>
      <c r="Q68" s="17"/>
      <c r="R68" s="32"/>
      <c r="S68" s="17"/>
      <c r="T68" s="32"/>
      <c r="U68" s="17"/>
      <c r="V68" s="32"/>
      <c r="W68" s="17"/>
      <c r="X68" s="32"/>
      <c r="Y68" s="17"/>
      <c r="Z68" s="32"/>
      <c r="AA68" s="17"/>
      <c r="AB68" s="32"/>
      <c r="AC68" s="17"/>
      <c r="AD68" s="32"/>
      <c r="AE68" s="17"/>
      <c r="AF68" s="32"/>
      <c r="AG68" s="17"/>
      <c r="AH68" s="32"/>
      <c r="AI68" s="17"/>
      <c r="AJ68" s="32"/>
      <c r="AK68" s="17"/>
      <c r="AL68" s="33">
        <f t="shared" si="6"/>
        <v>0</v>
      </c>
      <c r="AM68" s="34">
        <f t="shared" si="7"/>
        <v>0</v>
      </c>
      <c r="AN68" s="34">
        <f t="shared" si="8"/>
        <v>0</v>
      </c>
    </row>
    <row r="69" spans="1:40" ht="12.75">
      <c r="A69" s="29">
        <v>67</v>
      </c>
      <c r="B69" s="30" t="s">
        <v>13</v>
      </c>
      <c r="C69" s="31" t="s">
        <v>53</v>
      </c>
      <c r="D69" s="32"/>
      <c r="E69" s="80"/>
      <c r="F69" s="32"/>
      <c r="G69" s="17"/>
      <c r="H69" s="32"/>
      <c r="I69" s="17"/>
      <c r="J69" s="32"/>
      <c r="K69" s="17"/>
      <c r="L69" s="32"/>
      <c r="M69" s="17"/>
      <c r="N69" s="32"/>
      <c r="O69" s="17"/>
      <c r="P69" s="32"/>
      <c r="Q69" s="17"/>
      <c r="R69" s="32"/>
      <c r="S69" s="17"/>
      <c r="T69" s="32"/>
      <c r="U69" s="17"/>
      <c r="V69" s="32">
        <v>1</v>
      </c>
      <c r="W69" s="17"/>
      <c r="X69" s="32"/>
      <c r="Y69" s="17"/>
      <c r="Z69" s="32"/>
      <c r="AA69" s="17"/>
      <c r="AB69" s="32"/>
      <c r="AC69" s="17"/>
      <c r="AD69" s="32"/>
      <c r="AE69" s="17"/>
      <c r="AF69" s="32"/>
      <c r="AG69" s="17"/>
      <c r="AH69" s="32"/>
      <c r="AI69" s="17"/>
      <c r="AJ69" s="32"/>
      <c r="AK69" s="17"/>
      <c r="AL69" s="33">
        <f t="shared" si="6"/>
        <v>1</v>
      </c>
      <c r="AM69" s="34">
        <f t="shared" si="7"/>
        <v>0</v>
      </c>
      <c r="AN69" s="34">
        <f t="shared" si="8"/>
        <v>1</v>
      </c>
    </row>
    <row r="70" spans="1:40" ht="12.75">
      <c r="A70" s="29">
        <v>68</v>
      </c>
      <c r="B70" s="30" t="s">
        <v>20</v>
      </c>
      <c r="C70" s="31" t="s">
        <v>53</v>
      </c>
      <c r="D70" s="32"/>
      <c r="E70" s="80"/>
      <c r="F70" s="32"/>
      <c r="G70" s="17"/>
      <c r="H70" s="32"/>
      <c r="I70" s="17"/>
      <c r="J70" s="32"/>
      <c r="K70" s="17"/>
      <c r="L70" s="32"/>
      <c r="M70" s="17"/>
      <c r="N70" s="32"/>
      <c r="O70" s="17"/>
      <c r="P70" s="32"/>
      <c r="Q70" s="17"/>
      <c r="R70" s="32"/>
      <c r="S70" s="17"/>
      <c r="T70" s="32"/>
      <c r="U70" s="17"/>
      <c r="V70" s="32">
        <v>1</v>
      </c>
      <c r="W70" s="17"/>
      <c r="X70" s="32"/>
      <c r="Y70" s="17"/>
      <c r="Z70" s="32"/>
      <c r="AA70" s="17"/>
      <c r="AB70" s="32"/>
      <c r="AC70" s="17"/>
      <c r="AD70" s="32"/>
      <c r="AE70" s="17"/>
      <c r="AF70" s="32"/>
      <c r="AG70" s="17"/>
      <c r="AH70" s="32"/>
      <c r="AI70" s="17"/>
      <c r="AJ70" s="32"/>
      <c r="AK70" s="17"/>
      <c r="AL70" s="33">
        <f t="shared" si="6"/>
        <v>1</v>
      </c>
      <c r="AM70" s="34">
        <f t="shared" si="7"/>
        <v>0</v>
      </c>
      <c r="AN70" s="34">
        <f t="shared" si="8"/>
        <v>1</v>
      </c>
    </row>
    <row r="71" spans="1:40" ht="12.75">
      <c r="A71" s="29">
        <v>69</v>
      </c>
      <c r="B71" s="30" t="s">
        <v>14</v>
      </c>
      <c r="C71" s="31" t="s">
        <v>53</v>
      </c>
      <c r="D71" s="32"/>
      <c r="E71" s="80"/>
      <c r="F71" s="32"/>
      <c r="G71" s="17"/>
      <c r="H71" s="32"/>
      <c r="I71" s="17"/>
      <c r="J71" s="32"/>
      <c r="K71" s="17"/>
      <c r="L71" s="32"/>
      <c r="M71" s="17"/>
      <c r="N71" s="32"/>
      <c r="O71" s="17"/>
      <c r="P71" s="32"/>
      <c r="Q71" s="17"/>
      <c r="R71" s="32"/>
      <c r="S71" s="17"/>
      <c r="T71" s="32"/>
      <c r="U71" s="17"/>
      <c r="V71" s="32">
        <v>1</v>
      </c>
      <c r="W71" s="17"/>
      <c r="X71" s="32"/>
      <c r="Y71" s="17"/>
      <c r="Z71" s="32"/>
      <c r="AA71" s="17"/>
      <c r="AB71" s="32"/>
      <c r="AC71" s="17"/>
      <c r="AD71" s="32"/>
      <c r="AE71" s="17"/>
      <c r="AF71" s="32"/>
      <c r="AG71" s="17"/>
      <c r="AH71" s="32"/>
      <c r="AI71" s="17"/>
      <c r="AJ71" s="32"/>
      <c r="AK71" s="17"/>
      <c r="AL71" s="33">
        <f t="shared" si="6"/>
        <v>1</v>
      </c>
      <c r="AM71" s="34">
        <f t="shared" si="7"/>
        <v>0</v>
      </c>
      <c r="AN71" s="34">
        <f t="shared" si="8"/>
        <v>1</v>
      </c>
    </row>
    <row r="72" spans="1:40" ht="12.75">
      <c r="A72" s="29">
        <v>70</v>
      </c>
      <c r="B72" s="30" t="s">
        <v>18</v>
      </c>
      <c r="C72" s="31" t="s">
        <v>53</v>
      </c>
      <c r="D72" s="32"/>
      <c r="E72" s="80"/>
      <c r="F72" s="32"/>
      <c r="G72" s="17"/>
      <c r="H72" s="32"/>
      <c r="I72" s="17"/>
      <c r="J72" s="32"/>
      <c r="K72" s="17"/>
      <c r="L72" s="32"/>
      <c r="M72" s="17"/>
      <c r="N72" s="32"/>
      <c r="O72" s="17"/>
      <c r="P72" s="32"/>
      <c r="Q72" s="17"/>
      <c r="R72" s="32"/>
      <c r="S72" s="17"/>
      <c r="T72" s="32"/>
      <c r="U72" s="17"/>
      <c r="V72" s="32">
        <v>1</v>
      </c>
      <c r="W72" s="17">
        <v>1</v>
      </c>
      <c r="X72" s="32"/>
      <c r="Y72" s="17"/>
      <c r="Z72" s="32"/>
      <c r="AA72" s="17"/>
      <c r="AB72" s="32"/>
      <c r="AC72" s="17"/>
      <c r="AD72" s="32"/>
      <c r="AE72" s="17"/>
      <c r="AF72" s="32"/>
      <c r="AG72" s="17"/>
      <c r="AH72" s="32"/>
      <c r="AI72" s="17"/>
      <c r="AJ72" s="32"/>
      <c r="AK72" s="17"/>
      <c r="AL72" s="33">
        <f t="shared" si="6"/>
        <v>1</v>
      </c>
      <c r="AM72" s="34">
        <f t="shared" si="7"/>
        <v>1</v>
      </c>
      <c r="AN72" s="34">
        <f t="shared" si="8"/>
        <v>2</v>
      </c>
    </row>
    <row r="73" spans="1:40" ht="12.75">
      <c r="A73" s="29">
        <v>71</v>
      </c>
      <c r="B73" s="30" t="s">
        <v>125</v>
      </c>
      <c r="C73" s="31" t="s">
        <v>53</v>
      </c>
      <c r="D73" s="32"/>
      <c r="E73" s="80"/>
      <c r="F73" s="32"/>
      <c r="G73" s="17"/>
      <c r="H73" s="32"/>
      <c r="I73" s="17"/>
      <c r="J73" s="32"/>
      <c r="K73" s="17"/>
      <c r="L73" s="32"/>
      <c r="M73" s="17"/>
      <c r="N73" s="32"/>
      <c r="O73" s="17"/>
      <c r="P73" s="32"/>
      <c r="Q73" s="17"/>
      <c r="R73" s="32"/>
      <c r="S73" s="17"/>
      <c r="T73" s="32"/>
      <c r="U73" s="17"/>
      <c r="V73" s="32">
        <v>1</v>
      </c>
      <c r="W73" s="17"/>
      <c r="X73" s="32"/>
      <c r="Y73" s="17"/>
      <c r="Z73" s="32"/>
      <c r="AA73" s="17"/>
      <c r="AB73" s="32"/>
      <c r="AC73" s="17"/>
      <c r="AD73" s="32"/>
      <c r="AE73" s="17"/>
      <c r="AF73" s="32"/>
      <c r="AG73" s="17"/>
      <c r="AH73" s="32"/>
      <c r="AI73" s="17"/>
      <c r="AJ73" s="32"/>
      <c r="AK73" s="17"/>
      <c r="AL73" s="33">
        <f t="shared" si="6"/>
        <v>1</v>
      </c>
      <c r="AM73" s="34">
        <f t="shared" si="7"/>
        <v>0</v>
      </c>
      <c r="AN73" s="34">
        <f t="shared" si="8"/>
        <v>1</v>
      </c>
    </row>
    <row r="74" spans="1:40" ht="12.75">
      <c r="A74" s="29">
        <v>72</v>
      </c>
      <c r="B74" s="30" t="s">
        <v>77</v>
      </c>
      <c r="C74" s="31" t="s">
        <v>53</v>
      </c>
      <c r="D74" s="32"/>
      <c r="E74" s="80"/>
      <c r="F74" s="32"/>
      <c r="G74" s="17"/>
      <c r="H74" s="32"/>
      <c r="I74" s="17"/>
      <c r="J74" s="32"/>
      <c r="K74" s="17"/>
      <c r="L74" s="32"/>
      <c r="M74" s="17"/>
      <c r="N74" s="32"/>
      <c r="O74" s="17"/>
      <c r="P74" s="32"/>
      <c r="Q74" s="17"/>
      <c r="R74" s="32"/>
      <c r="S74" s="17"/>
      <c r="T74" s="32"/>
      <c r="U74" s="17"/>
      <c r="V74" s="32"/>
      <c r="W74" s="17"/>
      <c r="X74" s="32"/>
      <c r="Y74" s="17"/>
      <c r="Z74" s="32"/>
      <c r="AA74" s="17"/>
      <c r="AB74" s="32"/>
      <c r="AC74" s="17"/>
      <c r="AD74" s="32"/>
      <c r="AE74" s="17"/>
      <c r="AF74" s="32"/>
      <c r="AG74" s="17"/>
      <c r="AH74" s="32"/>
      <c r="AI74" s="17"/>
      <c r="AJ74" s="32"/>
      <c r="AK74" s="17"/>
      <c r="AL74" s="33">
        <f t="shared" si="6"/>
        <v>0</v>
      </c>
      <c r="AM74" s="34">
        <f t="shared" si="7"/>
        <v>0</v>
      </c>
      <c r="AN74" s="34">
        <f t="shared" si="8"/>
        <v>0</v>
      </c>
    </row>
    <row r="75" spans="1:40" ht="12.75">
      <c r="A75" s="29">
        <v>73</v>
      </c>
      <c r="B75" s="36" t="s">
        <v>93</v>
      </c>
      <c r="C75" s="31" t="s">
        <v>53</v>
      </c>
      <c r="D75" s="32"/>
      <c r="E75" s="80"/>
      <c r="F75" s="32"/>
      <c r="G75" s="17"/>
      <c r="H75" s="32"/>
      <c r="I75" s="17"/>
      <c r="J75" s="32"/>
      <c r="K75" s="17"/>
      <c r="L75" s="32"/>
      <c r="M75" s="17"/>
      <c r="N75" s="32"/>
      <c r="O75" s="17"/>
      <c r="P75" s="32"/>
      <c r="Q75" s="17"/>
      <c r="R75" s="32"/>
      <c r="S75" s="17"/>
      <c r="T75" s="32"/>
      <c r="U75" s="17"/>
      <c r="V75" s="32"/>
      <c r="W75" s="17"/>
      <c r="X75" s="32"/>
      <c r="Y75" s="17"/>
      <c r="Z75" s="32"/>
      <c r="AA75" s="17"/>
      <c r="AB75" s="32"/>
      <c r="AC75" s="17"/>
      <c r="AD75" s="32"/>
      <c r="AE75" s="17"/>
      <c r="AF75" s="32"/>
      <c r="AG75" s="17"/>
      <c r="AH75" s="32"/>
      <c r="AI75" s="17"/>
      <c r="AJ75" s="32"/>
      <c r="AK75" s="17"/>
      <c r="AL75" s="33">
        <f t="shared" si="6"/>
        <v>0</v>
      </c>
      <c r="AM75" s="34">
        <f t="shared" si="7"/>
        <v>0</v>
      </c>
      <c r="AN75" s="34">
        <f t="shared" si="8"/>
        <v>0</v>
      </c>
    </row>
    <row r="76" spans="1:40" ht="12.75">
      <c r="A76" s="29">
        <v>74</v>
      </c>
      <c r="B76" s="30" t="s">
        <v>126</v>
      </c>
      <c r="C76" s="31" t="s">
        <v>54</v>
      </c>
      <c r="D76" s="32"/>
      <c r="E76" s="80"/>
      <c r="F76" s="32"/>
      <c r="G76" s="17"/>
      <c r="H76" s="32"/>
      <c r="I76" s="17"/>
      <c r="J76" s="32"/>
      <c r="K76" s="17"/>
      <c r="L76" s="32"/>
      <c r="M76" s="17"/>
      <c r="N76" s="32"/>
      <c r="O76" s="17"/>
      <c r="P76" s="32"/>
      <c r="Q76" s="17"/>
      <c r="R76" s="32"/>
      <c r="S76" s="17"/>
      <c r="T76" s="32"/>
      <c r="U76" s="17"/>
      <c r="V76" s="32">
        <v>1</v>
      </c>
      <c r="W76" s="17">
        <v>1</v>
      </c>
      <c r="X76" s="32"/>
      <c r="Y76" s="17"/>
      <c r="Z76" s="32"/>
      <c r="AA76" s="17"/>
      <c r="AB76" s="32"/>
      <c r="AC76" s="17"/>
      <c r="AD76" s="32"/>
      <c r="AE76" s="17"/>
      <c r="AF76" s="32"/>
      <c r="AG76" s="17"/>
      <c r="AH76" s="32"/>
      <c r="AI76" s="17"/>
      <c r="AJ76" s="32"/>
      <c r="AK76" s="17"/>
      <c r="AL76" s="33">
        <f t="shared" si="6"/>
        <v>1</v>
      </c>
      <c r="AM76" s="34">
        <f t="shared" si="7"/>
        <v>1</v>
      </c>
      <c r="AN76" s="34">
        <f t="shared" si="8"/>
        <v>2</v>
      </c>
    </row>
    <row r="77" spans="1:40" ht="12.75">
      <c r="A77" s="29">
        <v>75</v>
      </c>
      <c r="B77" s="30" t="s">
        <v>94</v>
      </c>
      <c r="C77" s="31" t="s">
        <v>54</v>
      </c>
      <c r="D77" s="32"/>
      <c r="E77" s="80"/>
      <c r="F77" s="32"/>
      <c r="G77" s="17"/>
      <c r="H77" s="32"/>
      <c r="I77" s="17"/>
      <c r="J77" s="32"/>
      <c r="K77" s="17"/>
      <c r="L77" s="32"/>
      <c r="M77" s="17"/>
      <c r="N77" s="32"/>
      <c r="O77" s="17"/>
      <c r="P77" s="32"/>
      <c r="Q77" s="17"/>
      <c r="R77" s="32"/>
      <c r="S77" s="17"/>
      <c r="T77" s="32"/>
      <c r="U77" s="17"/>
      <c r="V77" s="32">
        <v>1</v>
      </c>
      <c r="W77" s="17">
        <v>1</v>
      </c>
      <c r="X77" s="32"/>
      <c r="Y77" s="17"/>
      <c r="Z77" s="32"/>
      <c r="AA77" s="17"/>
      <c r="AB77" s="32"/>
      <c r="AC77" s="17"/>
      <c r="AD77" s="32"/>
      <c r="AE77" s="17"/>
      <c r="AF77" s="32"/>
      <c r="AG77" s="17"/>
      <c r="AH77" s="32"/>
      <c r="AI77" s="17"/>
      <c r="AJ77" s="32"/>
      <c r="AK77" s="17"/>
      <c r="AL77" s="33">
        <f t="shared" si="6"/>
        <v>1</v>
      </c>
      <c r="AM77" s="34">
        <f t="shared" si="7"/>
        <v>1</v>
      </c>
      <c r="AN77" s="34">
        <f t="shared" si="8"/>
        <v>2</v>
      </c>
    </row>
    <row r="78" spans="1:40" ht="12.75">
      <c r="A78" s="29">
        <v>76</v>
      </c>
      <c r="B78" s="30" t="s">
        <v>36</v>
      </c>
      <c r="C78" s="31" t="s">
        <v>54</v>
      </c>
      <c r="D78" s="32"/>
      <c r="E78" s="80"/>
      <c r="F78" s="32"/>
      <c r="G78" s="17"/>
      <c r="H78" s="32"/>
      <c r="I78" s="17"/>
      <c r="J78" s="32"/>
      <c r="K78" s="17"/>
      <c r="L78" s="32"/>
      <c r="M78" s="17"/>
      <c r="N78" s="32"/>
      <c r="O78" s="17"/>
      <c r="P78" s="32"/>
      <c r="Q78" s="17"/>
      <c r="R78" s="32"/>
      <c r="S78" s="17"/>
      <c r="T78" s="32"/>
      <c r="U78" s="17"/>
      <c r="V78" s="32">
        <v>1</v>
      </c>
      <c r="W78" s="17">
        <v>1</v>
      </c>
      <c r="X78" s="32"/>
      <c r="Y78" s="17"/>
      <c r="Z78" s="32"/>
      <c r="AA78" s="17"/>
      <c r="AB78" s="32"/>
      <c r="AC78" s="17"/>
      <c r="AD78" s="32"/>
      <c r="AE78" s="17"/>
      <c r="AF78" s="32"/>
      <c r="AG78" s="17"/>
      <c r="AH78" s="32"/>
      <c r="AI78" s="17"/>
      <c r="AJ78" s="32"/>
      <c r="AK78" s="17"/>
      <c r="AL78" s="33">
        <f t="shared" si="6"/>
        <v>1</v>
      </c>
      <c r="AM78" s="34">
        <f t="shared" si="7"/>
        <v>1</v>
      </c>
      <c r="AN78" s="34">
        <f t="shared" si="8"/>
        <v>2</v>
      </c>
    </row>
    <row r="79" spans="1:40" ht="12.75">
      <c r="A79" s="29">
        <v>77</v>
      </c>
      <c r="B79" s="30" t="s">
        <v>15</v>
      </c>
      <c r="C79" s="31" t="s">
        <v>53</v>
      </c>
      <c r="D79" s="32"/>
      <c r="E79" s="80"/>
      <c r="F79" s="32"/>
      <c r="G79" s="17"/>
      <c r="H79" s="32"/>
      <c r="I79" s="17"/>
      <c r="J79" s="32"/>
      <c r="K79" s="17"/>
      <c r="L79" s="32"/>
      <c r="M79" s="17"/>
      <c r="N79" s="32"/>
      <c r="O79" s="17"/>
      <c r="P79" s="32"/>
      <c r="Q79" s="17"/>
      <c r="R79" s="32"/>
      <c r="S79" s="17"/>
      <c r="T79" s="32"/>
      <c r="U79" s="17"/>
      <c r="V79" s="32">
        <v>1</v>
      </c>
      <c r="W79" s="17"/>
      <c r="X79" s="32"/>
      <c r="Y79" s="17"/>
      <c r="Z79" s="32"/>
      <c r="AA79" s="17"/>
      <c r="AB79" s="32"/>
      <c r="AC79" s="17"/>
      <c r="AD79" s="32"/>
      <c r="AE79" s="17"/>
      <c r="AF79" s="32"/>
      <c r="AG79" s="17"/>
      <c r="AH79" s="32"/>
      <c r="AI79" s="17"/>
      <c r="AJ79" s="32"/>
      <c r="AK79" s="17"/>
      <c r="AL79" s="33">
        <f t="shared" si="6"/>
        <v>1</v>
      </c>
      <c r="AM79" s="34">
        <f t="shared" si="7"/>
        <v>0</v>
      </c>
      <c r="AN79" s="34">
        <f t="shared" si="8"/>
        <v>1</v>
      </c>
    </row>
    <row r="80" spans="1:40" ht="12.75">
      <c r="A80" s="29">
        <v>78</v>
      </c>
      <c r="B80" s="30" t="s">
        <v>16</v>
      </c>
      <c r="C80" s="31" t="s">
        <v>53</v>
      </c>
      <c r="D80" s="32"/>
      <c r="E80" s="80"/>
      <c r="F80" s="32"/>
      <c r="G80" s="17"/>
      <c r="H80" s="32"/>
      <c r="I80" s="17"/>
      <c r="J80" s="32"/>
      <c r="K80" s="17"/>
      <c r="L80" s="32"/>
      <c r="M80" s="17"/>
      <c r="N80" s="32"/>
      <c r="O80" s="17"/>
      <c r="P80" s="32"/>
      <c r="Q80" s="17"/>
      <c r="R80" s="32"/>
      <c r="S80" s="17"/>
      <c r="T80" s="32"/>
      <c r="U80" s="17"/>
      <c r="V80" s="32">
        <v>1</v>
      </c>
      <c r="W80" s="17">
        <v>1</v>
      </c>
      <c r="X80" s="32"/>
      <c r="Y80" s="17"/>
      <c r="Z80" s="32"/>
      <c r="AA80" s="17"/>
      <c r="AB80" s="32"/>
      <c r="AC80" s="17"/>
      <c r="AD80" s="32"/>
      <c r="AE80" s="17"/>
      <c r="AF80" s="32"/>
      <c r="AG80" s="17"/>
      <c r="AH80" s="32"/>
      <c r="AI80" s="17"/>
      <c r="AJ80" s="32"/>
      <c r="AK80" s="17"/>
      <c r="AL80" s="33">
        <f t="shared" si="6"/>
        <v>1</v>
      </c>
      <c r="AM80" s="34">
        <f t="shared" si="7"/>
        <v>1</v>
      </c>
      <c r="AN80" s="34">
        <f t="shared" si="8"/>
        <v>2</v>
      </c>
    </row>
    <row r="81" spans="1:40" ht="12.75">
      <c r="A81" s="29">
        <v>79</v>
      </c>
      <c r="B81" s="30" t="s">
        <v>28</v>
      </c>
      <c r="C81" s="31" t="s">
        <v>53</v>
      </c>
      <c r="D81" s="32"/>
      <c r="E81" s="80"/>
      <c r="F81" s="32"/>
      <c r="G81" s="17"/>
      <c r="H81" s="32"/>
      <c r="I81" s="17"/>
      <c r="J81" s="32"/>
      <c r="K81" s="17"/>
      <c r="L81" s="32"/>
      <c r="M81" s="17"/>
      <c r="N81" s="32"/>
      <c r="O81" s="17"/>
      <c r="P81" s="32"/>
      <c r="Q81" s="17"/>
      <c r="R81" s="32"/>
      <c r="S81" s="17"/>
      <c r="T81" s="32"/>
      <c r="U81" s="17"/>
      <c r="V81" s="32">
        <v>1</v>
      </c>
      <c r="W81" s="17"/>
      <c r="X81" s="32"/>
      <c r="Y81" s="17"/>
      <c r="Z81" s="32"/>
      <c r="AA81" s="17"/>
      <c r="AB81" s="32"/>
      <c r="AC81" s="17"/>
      <c r="AD81" s="32"/>
      <c r="AE81" s="17"/>
      <c r="AF81" s="32"/>
      <c r="AG81" s="17"/>
      <c r="AH81" s="32"/>
      <c r="AI81" s="17"/>
      <c r="AJ81" s="32"/>
      <c r="AK81" s="17"/>
      <c r="AL81" s="33">
        <f t="shared" si="6"/>
        <v>1</v>
      </c>
      <c r="AM81" s="34">
        <f t="shared" si="7"/>
        <v>0</v>
      </c>
      <c r="AN81" s="34">
        <f t="shared" si="8"/>
        <v>1</v>
      </c>
    </row>
    <row r="82" spans="1:40" ht="12.75">
      <c r="A82" s="29">
        <v>80</v>
      </c>
      <c r="B82" s="30" t="s">
        <v>17</v>
      </c>
      <c r="C82" s="31" t="s">
        <v>54</v>
      </c>
      <c r="D82" s="32"/>
      <c r="E82" s="80"/>
      <c r="F82" s="32"/>
      <c r="G82" s="17"/>
      <c r="H82" s="32"/>
      <c r="I82" s="17"/>
      <c r="J82" s="32"/>
      <c r="K82" s="17"/>
      <c r="L82" s="32"/>
      <c r="M82" s="17"/>
      <c r="N82" s="32"/>
      <c r="O82" s="17"/>
      <c r="P82" s="32"/>
      <c r="Q82" s="17"/>
      <c r="R82" s="32"/>
      <c r="S82" s="17"/>
      <c r="T82" s="32"/>
      <c r="U82" s="17"/>
      <c r="V82" s="32">
        <v>2</v>
      </c>
      <c r="W82" s="17">
        <v>1</v>
      </c>
      <c r="X82" s="32"/>
      <c r="Y82" s="17"/>
      <c r="Z82" s="32"/>
      <c r="AA82" s="17"/>
      <c r="AB82" s="32"/>
      <c r="AC82" s="17"/>
      <c r="AD82" s="32"/>
      <c r="AE82" s="17"/>
      <c r="AF82" s="32"/>
      <c r="AG82" s="17"/>
      <c r="AH82" s="32"/>
      <c r="AI82" s="17"/>
      <c r="AJ82" s="32"/>
      <c r="AK82" s="17"/>
      <c r="AL82" s="33">
        <f t="shared" si="6"/>
        <v>2</v>
      </c>
      <c r="AM82" s="34">
        <f t="shared" si="7"/>
        <v>1</v>
      </c>
      <c r="AN82" s="34">
        <f t="shared" si="8"/>
        <v>3</v>
      </c>
    </row>
    <row r="83" spans="1:40" ht="12.75">
      <c r="A83" s="29">
        <v>81</v>
      </c>
      <c r="B83" s="30" t="s">
        <v>135</v>
      </c>
      <c r="C83" s="31" t="s">
        <v>54</v>
      </c>
      <c r="D83" s="32"/>
      <c r="E83" s="80"/>
      <c r="F83" s="32"/>
      <c r="G83" s="17"/>
      <c r="H83" s="32"/>
      <c r="I83" s="17"/>
      <c r="J83" s="32"/>
      <c r="K83" s="17"/>
      <c r="L83" s="32"/>
      <c r="M83" s="17"/>
      <c r="N83" s="32"/>
      <c r="O83" s="17"/>
      <c r="P83" s="37"/>
      <c r="Q83" s="18"/>
      <c r="R83" s="32"/>
      <c r="S83" s="17"/>
      <c r="T83" s="32"/>
      <c r="U83" s="17"/>
      <c r="V83" s="37">
        <v>1</v>
      </c>
      <c r="W83" s="18"/>
      <c r="X83" s="32"/>
      <c r="Y83" s="17"/>
      <c r="Z83" s="32"/>
      <c r="AA83" s="17"/>
      <c r="AB83" s="32"/>
      <c r="AC83" s="17"/>
      <c r="AD83" s="32"/>
      <c r="AE83" s="17"/>
      <c r="AF83" s="37"/>
      <c r="AG83" s="18"/>
      <c r="AH83" s="32"/>
      <c r="AI83" s="17"/>
      <c r="AJ83" s="32"/>
      <c r="AK83" s="17"/>
      <c r="AL83" s="33">
        <f t="shared" si="6"/>
        <v>1</v>
      </c>
      <c r="AM83" s="34">
        <f t="shared" si="7"/>
        <v>0</v>
      </c>
      <c r="AN83" s="34">
        <f t="shared" si="8"/>
        <v>1</v>
      </c>
    </row>
    <row r="84" spans="1:40" ht="12.75">
      <c r="A84" s="29">
        <v>82</v>
      </c>
      <c r="B84" s="30" t="s">
        <v>78</v>
      </c>
      <c r="C84" s="31" t="s">
        <v>53</v>
      </c>
      <c r="D84" s="32"/>
      <c r="E84" s="80"/>
      <c r="F84" s="32"/>
      <c r="G84" s="17"/>
      <c r="H84" s="32"/>
      <c r="I84" s="17"/>
      <c r="J84" s="32"/>
      <c r="K84" s="17"/>
      <c r="L84" s="32"/>
      <c r="M84" s="17"/>
      <c r="N84" s="32"/>
      <c r="O84" s="17"/>
      <c r="P84" s="32"/>
      <c r="Q84" s="17"/>
      <c r="R84" s="32"/>
      <c r="S84" s="17"/>
      <c r="T84" s="32"/>
      <c r="U84" s="17"/>
      <c r="V84" s="32"/>
      <c r="W84" s="17"/>
      <c r="X84" s="32"/>
      <c r="Y84" s="17"/>
      <c r="Z84" s="32"/>
      <c r="AA84" s="17"/>
      <c r="AB84" s="32"/>
      <c r="AC84" s="17"/>
      <c r="AD84" s="32"/>
      <c r="AE84" s="17"/>
      <c r="AF84" s="32"/>
      <c r="AG84" s="17"/>
      <c r="AH84" s="32"/>
      <c r="AI84" s="17"/>
      <c r="AJ84" s="32"/>
      <c r="AK84" s="17"/>
      <c r="AL84" s="33">
        <f t="shared" si="6"/>
        <v>0</v>
      </c>
      <c r="AM84" s="34">
        <f t="shared" si="7"/>
        <v>0</v>
      </c>
      <c r="AN84" s="34">
        <f t="shared" si="8"/>
        <v>0</v>
      </c>
    </row>
    <row r="85" spans="1:40" ht="12.75">
      <c r="A85" s="29">
        <v>83</v>
      </c>
      <c r="B85" s="30" t="s">
        <v>127</v>
      </c>
      <c r="C85" s="31" t="s">
        <v>53</v>
      </c>
      <c r="D85" s="32"/>
      <c r="E85" s="80"/>
      <c r="F85" s="32"/>
      <c r="G85" s="17"/>
      <c r="H85" s="32"/>
      <c r="I85" s="17"/>
      <c r="J85" s="32"/>
      <c r="K85" s="17"/>
      <c r="L85" s="32"/>
      <c r="M85" s="17"/>
      <c r="N85" s="32"/>
      <c r="O85" s="17"/>
      <c r="P85" s="32"/>
      <c r="Q85" s="17"/>
      <c r="R85" s="32"/>
      <c r="S85" s="17"/>
      <c r="T85" s="32"/>
      <c r="U85" s="17"/>
      <c r="V85" s="32"/>
      <c r="W85" s="17"/>
      <c r="X85" s="32"/>
      <c r="Y85" s="17"/>
      <c r="Z85" s="32"/>
      <c r="AA85" s="17"/>
      <c r="AB85" s="32"/>
      <c r="AC85" s="17"/>
      <c r="AD85" s="32"/>
      <c r="AE85" s="17"/>
      <c r="AF85" s="32"/>
      <c r="AG85" s="17"/>
      <c r="AH85" s="32"/>
      <c r="AI85" s="17"/>
      <c r="AJ85" s="32"/>
      <c r="AK85" s="17"/>
      <c r="AL85" s="33">
        <f t="shared" si="6"/>
        <v>0</v>
      </c>
      <c r="AM85" s="34">
        <f t="shared" si="7"/>
        <v>0</v>
      </c>
      <c r="AN85" s="34">
        <f t="shared" si="8"/>
        <v>0</v>
      </c>
    </row>
    <row r="86" spans="1:40" ht="12.75">
      <c r="A86" s="29">
        <v>84</v>
      </c>
      <c r="B86" s="30" t="s">
        <v>79</v>
      </c>
      <c r="C86" s="31" t="s">
        <v>54</v>
      </c>
      <c r="D86" s="32"/>
      <c r="E86" s="80"/>
      <c r="F86" s="32"/>
      <c r="G86" s="17"/>
      <c r="H86" s="32"/>
      <c r="I86" s="17"/>
      <c r="J86" s="32"/>
      <c r="K86" s="17"/>
      <c r="L86" s="32"/>
      <c r="M86" s="17"/>
      <c r="N86" s="32"/>
      <c r="O86" s="17"/>
      <c r="P86" s="32"/>
      <c r="Q86" s="17"/>
      <c r="R86" s="32"/>
      <c r="S86" s="17"/>
      <c r="T86" s="32"/>
      <c r="U86" s="17"/>
      <c r="V86" s="32">
        <v>2</v>
      </c>
      <c r="W86" s="17">
        <v>2</v>
      </c>
      <c r="X86" s="32"/>
      <c r="Y86" s="17"/>
      <c r="Z86" s="32"/>
      <c r="AA86" s="17"/>
      <c r="AB86" s="32"/>
      <c r="AC86" s="17"/>
      <c r="AD86" s="32"/>
      <c r="AE86" s="17"/>
      <c r="AF86" s="32"/>
      <c r="AG86" s="17"/>
      <c r="AH86" s="32"/>
      <c r="AI86" s="17"/>
      <c r="AJ86" s="32"/>
      <c r="AK86" s="17"/>
      <c r="AL86" s="33">
        <f t="shared" si="6"/>
        <v>2</v>
      </c>
      <c r="AM86" s="34">
        <f t="shared" si="7"/>
        <v>2</v>
      </c>
      <c r="AN86" s="34">
        <f t="shared" si="8"/>
        <v>4</v>
      </c>
    </row>
    <row r="87" spans="1:40" ht="12.75">
      <c r="A87" s="29">
        <v>85</v>
      </c>
      <c r="B87" s="30" t="s">
        <v>26</v>
      </c>
      <c r="C87" s="31" t="s">
        <v>53</v>
      </c>
      <c r="D87" s="32"/>
      <c r="E87" s="80"/>
      <c r="F87" s="32"/>
      <c r="G87" s="17"/>
      <c r="H87" s="32"/>
      <c r="I87" s="17"/>
      <c r="J87" s="32"/>
      <c r="K87" s="17"/>
      <c r="L87" s="32"/>
      <c r="M87" s="17"/>
      <c r="N87" s="32"/>
      <c r="O87" s="17"/>
      <c r="P87" s="32"/>
      <c r="Q87" s="17"/>
      <c r="R87" s="32"/>
      <c r="S87" s="17"/>
      <c r="T87" s="32"/>
      <c r="U87" s="17"/>
      <c r="V87" s="32">
        <v>1</v>
      </c>
      <c r="W87" s="17"/>
      <c r="X87" s="32"/>
      <c r="Y87" s="17"/>
      <c r="Z87" s="32"/>
      <c r="AA87" s="17"/>
      <c r="AB87" s="32"/>
      <c r="AC87" s="17"/>
      <c r="AD87" s="32"/>
      <c r="AE87" s="17"/>
      <c r="AF87" s="32"/>
      <c r="AG87" s="17"/>
      <c r="AH87" s="32"/>
      <c r="AI87" s="17"/>
      <c r="AJ87" s="32"/>
      <c r="AK87" s="17"/>
      <c r="AL87" s="33">
        <f t="shared" si="6"/>
        <v>1</v>
      </c>
      <c r="AM87" s="34">
        <f t="shared" si="7"/>
        <v>0</v>
      </c>
      <c r="AN87" s="34">
        <f t="shared" si="8"/>
        <v>1</v>
      </c>
    </row>
    <row r="88" spans="1:40" ht="12.75">
      <c r="A88" s="29">
        <v>86</v>
      </c>
      <c r="B88" s="30" t="s">
        <v>145</v>
      </c>
      <c r="C88" s="31" t="s">
        <v>54</v>
      </c>
      <c r="D88" s="32"/>
      <c r="E88" s="80"/>
      <c r="F88" s="32"/>
      <c r="G88" s="17"/>
      <c r="H88" s="32"/>
      <c r="I88" s="17"/>
      <c r="J88" s="32"/>
      <c r="K88" s="17"/>
      <c r="L88" s="32"/>
      <c r="M88" s="17"/>
      <c r="N88" s="32"/>
      <c r="O88" s="17"/>
      <c r="P88" s="32"/>
      <c r="Q88" s="17"/>
      <c r="R88" s="32"/>
      <c r="S88" s="17"/>
      <c r="T88" s="32"/>
      <c r="U88" s="17"/>
      <c r="V88" s="32">
        <v>1</v>
      </c>
      <c r="W88" s="17">
        <v>1</v>
      </c>
      <c r="X88" s="32"/>
      <c r="Y88" s="17"/>
      <c r="Z88" s="32"/>
      <c r="AA88" s="17"/>
      <c r="AB88" s="32"/>
      <c r="AC88" s="17"/>
      <c r="AD88" s="32"/>
      <c r="AE88" s="17"/>
      <c r="AF88" s="32"/>
      <c r="AG88" s="17"/>
      <c r="AH88" s="32"/>
      <c r="AI88" s="17"/>
      <c r="AJ88" s="32"/>
      <c r="AK88" s="17"/>
      <c r="AL88" s="33">
        <f t="shared" si="6"/>
        <v>1</v>
      </c>
      <c r="AM88" s="34">
        <f t="shared" si="7"/>
        <v>1</v>
      </c>
      <c r="AN88" s="34">
        <f t="shared" si="8"/>
        <v>2</v>
      </c>
    </row>
    <row r="89" spans="1:40" ht="12.75">
      <c r="A89" s="29">
        <v>87</v>
      </c>
      <c r="B89" s="30" t="s">
        <v>32</v>
      </c>
      <c r="C89" s="31" t="s">
        <v>54</v>
      </c>
      <c r="D89" s="32"/>
      <c r="E89" s="80"/>
      <c r="F89" s="32"/>
      <c r="G89" s="17"/>
      <c r="H89" s="32"/>
      <c r="I89" s="17"/>
      <c r="J89" s="32"/>
      <c r="K89" s="17"/>
      <c r="L89" s="32"/>
      <c r="M89" s="17"/>
      <c r="N89" s="32"/>
      <c r="O89" s="17"/>
      <c r="P89" s="32"/>
      <c r="Q89" s="17"/>
      <c r="R89" s="32"/>
      <c r="S89" s="17"/>
      <c r="T89" s="32"/>
      <c r="U89" s="17"/>
      <c r="V89" s="32"/>
      <c r="W89" s="17"/>
      <c r="X89" s="32"/>
      <c r="Y89" s="17"/>
      <c r="Z89" s="32"/>
      <c r="AA89" s="17"/>
      <c r="AB89" s="32"/>
      <c r="AC89" s="17"/>
      <c r="AD89" s="32"/>
      <c r="AE89" s="17"/>
      <c r="AF89" s="32"/>
      <c r="AG89" s="17"/>
      <c r="AH89" s="32"/>
      <c r="AI89" s="17"/>
      <c r="AJ89" s="32"/>
      <c r="AK89" s="17"/>
      <c r="AL89" s="33">
        <f t="shared" si="6"/>
        <v>0</v>
      </c>
      <c r="AM89" s="34">
        <f t="shared" si="7"/>
        <v>0</v>
      </c>
      <c r="AN89" s="34">
        <f t="shared" si="8"/>
        <v>0</v>
      </c>
    </row>
    <row r="90" spans="1:40" ht="12.75">
      <c r="A90" s="29">
        <v>88</v>
      </c>
      <c r="B90" s="30" t="s">
        <v>33</v>
      </c>
      <c r="C90" s="31" t="s">
        <v>54</v>
      </c>
      <c r="D90" s="32"/>
      <c r="E90" s="80"/>
      <c r="F90" s="32"/>
      <c r="G90" s="17"/>
      <c r="H90" s="32"/>
      <c r="I90" s="17"/>
      <c r="J90" s="32"/>
      <c r="K90" s="17"/>
      <c r="L90" s="32"/>
      <c r="M90" s="17"/>
      <c r="N90" s="32"/>
      <c r="O90" s="17"/>
      <c r="P90" s="32"/>
      <c r="Q90" s="17"/>
      <c r="R90" s="32"/>
      <c r="S90" s="17"/>
      <c r="T90" s="32"/>
      <c r="U90" s="17"/>
      <c r="V90" s="32"/>
      <c r="W90" s="17"/>
      <c r="X90" s="32"/>
      <c r="Y90" s="17"/>
      <c r="Z90" s="32"/>
      <c r="AA90" s="17"/>
      <c r="AB90" s="32"/>
      <c r="AC90" s="17"/>
      <c r="AD90" s="32"/>
      <c r="AE90" s="17"/>
      <c r="AF90" s="32"/>
      <c r="AG90" s="17"/>
      <c r="AH90" s="32"/>
      <c r="AI90" s="17"/>
      <c r="AJ90" s="32"/>
      <c r="AK90" s="17"/>
      <c r="AL90" s="33">
        <f t="shared" si="6"/>
        <v>0</v>
      </c>
      <c r="AM90" s="34">
        <f t="shared" si="7"/>
        <v>0</v>
      </c>
      <c r="AN90" s="34">
        <f t="shared" si="8"/>
        <v>0</v>
      </c>
    </row>
    <row r="91" spans="1:40" ht="12.75">
      <c r="A91" s="29">
        <v>89</v>
      </c>
      <c r="B91" s="30" t="s">
        <v>120</v>
      </c>
      <c r="C91" s="31" t="s">
        <v>55</v>
      </c>
      <c r="D91" s="32"/>
      <c r="E91" s="80"/>
      <c r="F91" s="32"/>
      <c r="G91" s="17"/>
      <c r="H91" s="32"/>
      <c r="I91" s="17"/>
      <c r="J91" s="32"/>
      <c r="K91" s="17"/>
      <c r="L91" s="32"/>
      <c r="M91" s="17"/>
      <c r="N91" s="32"/>
      <c r="O91" s="17"/>
      <c r="P91" s="32"/>
      <c r="Q91" s="17"/>
      <c r="R91" s="32"/>
      <c r="S91" s="17"/>
      <c r="T91" s="32"/>
      <c r="U91" s="17"/>
      <c r="V91" s="32">
        <v>1</v>
      </c>
      <c r="W91" s="17"/>
      <c r="X91" s="32"/>
      <c r="Y91" s="17"/>
      <c r="Z91" s="32"/>
      <c r="AA91" s="17"/>
      <c r="AB91" s="32"/>
      <c r="AC91" s="17"/>
      <c r="AD91" s="32"/>
      <c r="AE91" s="17"/>
      <c r="AF91" s="32"/>
      <c r="AG91" s="17"/>
      <c r="AH91" s="32"/>
      <c r="AI91" s="17"/>
      <c r="AJ91" s="32"/>
      <c r="AK91" s="17"/>
      <c r="AL91" s="33">
        <f t="shared" si="6"/>
        <v>1</v>
      </c>
      <c r="AM91" s="34">
        <f t="shared" si="7"/>
        <v>0</v>
      </c>
      <c r="AN91" s="34">
        <f t="shared" si="8"/>
        <v>1</v>
      </c>
    </row>
    <row r="92" spans="1:40" ht="12.75">
      <c r="A92" s="29">
        <v>90</v>
      </c>
      <c r="B92" s="30" t="s">
        <v>38</v>
      </c>
      <c r="C92" s="31" t="s">
        <v>54</v>
      </c>
      <c r="D92" s="32"/>
      <c r="E92" s="80"/>
      <c r="F92" s="32"/>
      <c r="G92" s="17"/>
      <c r="H92" s="32"/>
      <c r="I92" s="17"/>
      <c r="J92" s="32"/>
      <c r="K92" s="17"/>
      <c r="L92" s="32"/>
      <c r="M92" s="17"/>
      <c r="N92" s="32"/>
      <c r="O92" s="17"/>
      <c r="P92" s="32"/>
      <c r="Q92" s="17"/>
      <c r="R92" s="32"/>
      <c r="S92" s="17"/>
      <c r="T92" s="32"/>
      <c r="U92" s="17"/>
      <c r="V92" s="32"/>
      <c r="W92" s="17">
        <v>1</v>
      </c>
      <c r="X92" s="32"/>
      <c r="Y92" s="17"/>
      <c r="Z92" s="32"/>
      <c r="AA92" s="17"/>
      <c r="AB92" s="32"/>
      <c r="AC92" s="17"/>
      <c r="AD92" s="32"/>
      <c r="AE92" s="17"/>
      <c r="AF92" s="32"/>
      <c r="AG92" s="17"/>
      <c r="AH92" s="32"/>
      <c r="AI92" s="17"/>
      <c r="AJ92" s="32"/>
      <c r="AK92" s="17"/>
      <c r="AL92" s="33">
        <f t="shared" si="6"/>
        <v>0</v>
      </c>
      <c r="AM92" s="34">
        <f t="shared" si="7"/>
        <v>1</v>
      </c>
      <c r="AN92" s="34">
        <f t="shared" si="8"/>
        <v>1</v>
      </c>
    </row>
    <row r="93" spans="1:40" ht="12.75">
      <c r="A93" s="29">
        <v>91</v>
      </c>
      <c r="B93" s="30" t="s">
        <v>42</v>
      </c>
      <c r="C93" s="31" t="s">
        <v>53</v>
      </c>
      <c r="D93" s="39"/>
      <c r="E93" s="83"/>
      <c r="F93" s="39"/>
      <c r="G93" s="20"/>
      <c r="H93" s="39"/>
      <c r="I93" s="20"/>
      <c r="J93" s="39"/>
      <c r="K93" s="20"/>
      <c r="L93" s="39"/>
      <c r="M93" s="20"/>
      <c r="N93" s="39"/>
      <c r="O93" s="20"/>
      <c r="P93" s="39"/>
      <c r="Q93" s="20"/>
      <c r="R93" s="39"/>
      <c r="S93" s="20"/>
      <c r="T93" s="39"/>
      <c r="U93" s="20"/>
      <c r="V93" s="39"/>
      <c r="W93" s="20"/>
      <c r="X93" s="39"/>
      <c r="Y93" s="20"/>
      <c r="Z93" s="39"/>
      <c r="AA93" s="20"/>
      <c r="AB93" s="39"/>
      <c r="AC93" s="20"/>
      <c r="AD93" s="39"/>
      <c r="AE93" s="20"/>
      <c r="AF93" s="39"/>
      <c r="AG93" s="20"/>
      <c r="AH93" s="39"/>
      <c r="AI93" s="20"/>
      <c r="AJ93" s="39"/>
      <c r="AK93" s="20"/>
      <c r="AL93" s="33">
        <f t="shared" si="6"/>
        <v>0</v>
      </c>
      <c r="AM93" s="34">
        <f t="shared" si="7"/>
        <v>0</v>
      </c>
      <c r="AN93" s="34">
        <f t="shared" si="8"/>
        <v>0</v>
      </c>
    </row>
    <row r="94" spans="1:40" ht="12.75">
      <c r="A94" s="29">
        <v>92</v>
      </c>
      <c r="B94" s="30" t="s">
        <v>41</v>
      </c>
      <c r="C94" s="31" t="s">
        <v>53</v>
      </c>
      <c r="D94" s="39"/>
      <c r="E94" s="83"/>
      <c r="F94" s="39"/>
      <c r="G94" s="20"/>
      <c r="H94" s="39"/>
      <c r="I94" s="20"/>
      <c r="J94" s="39"/>
      <c r="K94" s="20"/>
      <c r="L94" s="39"/>
      <c r="M94" s="20"/>
      <c r="N94" s="39"/>
      <c r="O94" s="20"/>
      <c r="P94" s="39"/>
      <c r="Q94" s="20"/>
      <c r="R94" s="39"/>
      <c r="S94" s="20"/>
      <c r="T94" s="39"/>
      <c r="U94" s="20"/>
      <c r="V94" s="39"/>
      <c r="W94" s="20"/>
      <c r="X94" s="39"/>
      <c r="Y94" s="20"/>
      <c r="Z94" s="39"/>
      <c r="AA94" s="20"/>
      <c r="AB94" s="39"/>
      <c r="AC94" s="20"/>
      <c r="AD94" s="39"/>
      <c r="AE94" s="20"/>
      <c r="AF94" s="39"/>
      <c r="AG94" s="20"/>
      <c r="AH94" s="39"/>
      <c r="AI94" s="20"/>
      <c r="AJ94" s="39"/>
      <c r="AK94" s="20"/>
      <c r="AL94" s="33">
        <f t="shared" si="6"/>
        <v>0</v>
      </c>
      <c r="AM94" s="34">
        <f t="shared" si="7"/>
        <v>0</v>
      </c>
      <c r="AN94" s="34">
        <f t="shared" si="8"/>
        <v>0</v>
      </c>
    </row>
    <row r="95" spans="1:40" ht="12.75">
      <c r="A95" s="29">
        <v>93</v>
      </c>
      <c r="B95" s="30" t="s">
        <v>80</v>
      </c>
      <c r="C95" s="31" t="s">
        <v>53</v>
      </c>
      <c r="D95" s="39"/>
      <c r="E95" s="83"/>
      <c r="F95" s="39"/>
      <c r="G95" s="20"/>
      <c r="H95" s="39"/>
      <c r="I95" s="20"/>
      <c r="J95" s="39"/>
      <c r="K95" s="20"/>
      <c r="L95" s="39"/>
      <c r="M95" s="20"/>
      <c r="N95" s="39"/>
      <c r="O95" s="20"/>
      <c r="P95" s="39"/>
      <c r="Q95" s="20"/>
      <c r="R95" s="39"/>
      <c r="S95" s="20"/>
      <c r="T95" s="39"/>
      <c r="U95" s="20"/>
      <c r="V95" s="39"/>
      <c r="W95" s="20"/>
      <c r="X95" s="39"/>
      <c r="Y95" s="20"/>
      <c r="Z95" s="39"/>
      <c r="AA95" s="20"/>
      <c r="AB95" s="39"/>
      <c r="AC95" s="20"/>
      <c r="AD95" s="39"/>
      <c r="AE95" s="20"/>
      <c r="AF95" s="39"/>
      <c r="AG95" s="20"/>
      <c r="AH95" s="39"/>
      <c r="AI95" s="20"/>
      <c r="AJ95" s="39"/>
      <c r="AK95" s="20"/>
      <c r="AL95" s="33">
        <f t="shared" si="6"/>
        <v>0</v>
      </c>
      <c r="AM95" s="34">
        <f t="shared" si="7"/>
        <v>0</v>
      </c>
      <c r="AN95" s="34">
        <f t="shared" si="8"/>
        <v>0</v>
      </c>
    </row>
    <row r="96" spans="1:40" ht="12.75">
      <c r="A96" s="29">
        <v>94</v>
      </c>
      <c r="B96" s="30" t="s">
        <v>43</v>
      </c>
      <c r="C96" s="31" t="s">
        <v>54</v>
      </c>
      <c r="D96" s="39"/>
      <c r="E96" s="83"/>
      <c r="F96" s="39"/>
      <c r="G96" s="20"/>
      <c r="H96" s="39"/>
      <c r="I96" s="20"/>
      <c r="J96" s="39"/>
      <c r="K96" s="20"/>
      <c r="L96" s="39"/>
      <c r="M96" s="20"/>
      <c r="N96" s="39"/>
      <c r="O96" s="20"/>
      <c r="P96" s="39"/>
      <c r="Q96" s="20"/>
      <c r="R96" s="39"/>
      <c r="S96" s="20"/>
      <c r="T96" s="39"/>
      <c r="U96" s="20"/>
      <c r="V96" s="39"/>
      <c r="W96" s="20"/>
      <c r="X96" s="39"/>
      <c r="Y96" s="20"/>
      <c r="Z96" s="39"/>
      <c r="AA96" s="20"/>
      <c r="AB96" s="39"/>
      <c r="AC96" s="20"/>
      <c r="AD96" s="39"/>
      <c r="AE96" s="20"/>
      <c r="AF96" s="39"/>
      <c r="AG96" s="20"/>
      <c r="AH96" s="39"/>
      <c r="AI96" s="20"/>
      <c r="AJ96" s="39"/>
      <c r="AK96" s="20"/>
      <c r="AL96" s="33">
        <f t="shared" si="6"/>
        <v>0</v>
      </c>
      <c r="AM96" s="34">
        <f t="shared" si="7"/>
        <v>0</v>
      </c>
      <c r="AN96" s="34">
        <f t="shared" si="8"/>
        <v>0</v>
      </c>
    </row>
    <row r="97" spans="1:40" ht="12.75">
      <c r="A97" s="29">
        <v>95</v>
      </c>
      <c r="B97" s="30" t="s">
        <v>44</v>
      </c>
      <c r="C97" s="31" t="s">
        <v>53</v>
      </c>
      <c r="D97" s="39"/>
      <c r="E97" s="83"/>
      <c r="F97" s="39"/>
      <c r="G97" s="20"/>
      <c r="H97" s="39"/>
      <c r="I97" s="20"/>
      <c r="J97" s="39"/>
      <c r="K97" s="20"/>
      <c r="L97" s="39"/>
      <c r="M97" s="20"/>
      <c r="N97" s="39"/>
      <c r="O97" s="20"/>
      <c r="P97" s="39"/>
      <c r="Q97" s="20"/>
      <c r="R97" s="39"/>
      <c r="S97" s="20"/>
      <c r="T97" s="39"/>
      <c r="U97" s="20"/>
      <c r="V97" s="39">
        <v>2</v>
      </c>
      <c r="W97" s="20"/>
      <c r="X97" s="39"/>
      <c r="Y97" s="20"/>
      <c r="Z97" s="39"/>
      <c r="AA97" s="20"/>
      <c r="AB97" s="39"/>
      <c r="AC97" s="20"/>
      <c r="AD97" s="39"/>
      <c r="AE97" s="20"/>
      <c r="AF97" s="39"/>
      <c r="AG97" s="20"/>
      <c r="AH97" s="39"/>
      <c r="AI97" s="20"/>
      <c r="AJ97" s="39"/>
      <c r="AK97" s="20"/>
      <c r="AL97" s="33">
        <f t="shared" si="6"/>
        <v>2</v>
      </c>
      <c r="AM97" s="34">
        <f t="shared" si="7"/>
        <v>0</v>
      </c>
      <c r="AN97" s="34">
        <f t="shared" si="8"/>
        <v>2</v>
      </c>
    </row>
    <row r="98" spans="1:40" ht="12.75">
      <c r="A98" s="29">
        <v>96</v>
      </c>
      <c r="B98" s="30" t="s">
        <v>146</v>
      </c>
      <c r="C98" s="31" t="s">
        <v>53</v>
      </c>
      <c r="D98" s="39"/>
      <c r="E98" s="83"/>
      <c r="F98" s="39"/>
      <c r="G98" s="20"/>
      <c r="H98" s="39"/>
      <c r="I98" s="20"/>
      <c r="J98" s="39"/>
      <c r="K98" s="20"/>
      <c r="L98" s="39"/>
      <c r="M98" s="20"/>
      <c r="N98" s="39"/>
      <c r="O98" s="20"/>
      <c r="P98" s="39"/>
      <c r="Q98" s="20"/>
      <c r="R98" s="39"/>
      <c r="S98" s="20"/>
      <c r="T98" s="39"/>
      <c r="U98" s="20"/>
      <c r="V98" s="39">
        <v>1</v>
      </c>
      <c r="W98" s="20"/>
      <c r="X98" s="39"/>
      <c r="Y98" s="20"/>
      <c r="Z98" s="39"/>
      <c r="AA98" s="20"/>
      <c r="AB98" s="39"/>
      <c r="AC98" s="20"/>
      <c r="AD98" s="39"/>
      <c r="AE98" s="20"/>
      <c r="AF98" s="39"/>
      <c r="AG98" s="20"/>
      <c r="AH98" s="39"/>
      <c r="AI98" s="20"/>
      <c r="AJ98" s="39"/>
      <c r="AK98" s="20"/>
      <c r="AL98" s="33">
        <f t="shared" si="6"/>
        <v>1</v>
      </c>
      <c r="AM98" s="34">
        <f t="shared" si="7"/>
        <v>0</v>
      </c>
      <c r="AN98" s="34">
        <f t="shared" si="8"/>
        <v>1</v>
      </c>
    </row>
    <row r="99" spans="1:40" ht="12.75">
      <c r="A99" s="29">
        <v>97</v>
      </c>
      <c r="B99" s="30" t="s">
        <v>45</v>
      </c>
      <c r="C99" s="31" t="s">
        <v>54</v>
      </c>
      <c r="D99" s="39"/>
      <c r="E99" s="83"/>
      <c r="F99" s="39"/>
      <c r="G99" s="20"/>
      <c r="H99" s="39"/>
      <c r="I99" s="20"/>
      <c r="J99" s="39"/>
      <c r="K99" s="20"/>
      <c r="L99" s="39"/>
      <c r="M99" s="20"/>
      <c r="N99" s="39"/>
      <c r="O99" s="20"/>
      <c r="P99" s="39"/>
      <c r="Q99" s="20"/>
      <c r="R99" s="39"/>
      <c r="S99" s="20"/>
      <c r="T99" s="39"/>
      <c r="U99" s="20"/>
      <c r="V99" s="39"/>
      <c r="W99" s="20"/>
      <c r="X99" s="39"/>
      <c r="Y99" s="20"/>
      <c r="Z99" s="39"/>
      <c r="AA99" s="20"/>
      <c r="AB99" s="39"/>
      <c r="AC99" s="20"/>
      <c r="AD99" s="39"/>
      <c r="AE99" s="20"/>
      <c r="AF99" s="39"/>
      <c r="AG99" s="20"/>
      <c r="AH99" s="39"/>
      <c r="AI99" s="20"/>
      <c r="AJ99" s="39"/>
      <c r="AK99" s="20"/>
      <c r="AL99" s="33">
        <f aca="true" t="shared" si="9" ref="AL99:AL130">D99+F99+H99+J99+L99+N99+P99+R99+T99+V99+X99+Z99+AB99+AD99+AF99+AH99+AJ99</f>
        <v>0</v>
      </c>
      <c r="AM99" s="34">
        <f aca="true" t="shared" si="10" ref="AM99:AM130">E99+G99+I99+K99+M99+O99+Q99+S99+U99+W99+Y99+AA99+AC99+AE99+AG99+AI99+AK99</f>
        <v>0</v>
      </c>
      <c r="AN99" s="34">
        <f aca="true" t="shared" si="11" ref="AN99:AN130">SUM(D99:AK99)</f>
        <v>0</v>
      </c>
    </row>
    <row r="100" spans="1:40" ht="12.75">
      <c r="A100" s="29">
        <v>98</v>
      </c>
      <c r="B100" s="30" t="s">
        <v>46</v>
      </c>
      <c r="C100" s="31" t="s">
        <v>54</v>
      </c>
      <c r="D100" s="39"/>
      <c r="E100" s="83"/>
      <c r="F100" s="39"/>
      <c r="G100" s="20"/>
      <c r="H100" s="39"/>
      <c r="I100" s="20"/>
      <c r="J100" s="39"/>
      <c r="K100" s="20"/>
      <c r="L100" s="39"/>
      <c r="M100" s="20"/>
      <c r="N100" s="39"/>
      <c r="O100" s="20"/>
      <c r="P100" s="39"/>
      <c r="Q100" s="20"/>
      <c r="R100" s="39"/>
      <c r="S100" s="20"/>
      <c r="T100" s="39"/>
      <c r="U100" s="20"/>
      <c r="V100" s="39"/>
      <c r="W100" s="20"/>
      <c r="X100" s="39"/>
      <c r="Y100" s="20"/>
      <c r="Z100" s="39"/>
      <c r="AA100" s="20"/>
      <c r="AB100" s="39"/>
      <c r="AC100" s="20"/>
      <c r="AD100" s="39"/>
      <c r="AE100" s="20"/>
      <c r="AF100" s="39"/>
      <c r="AG100" s="20"/>
      <c r="AH100" s="39"/>
      <c r="AI100" s="20"/>
      <c r="AJ100" s="39"/>
      <c r="AK100" s="20"/>
      <c r="AL100" s="33">
        <f t="shared" si="9"/>
        <v>0</v>
      </c>
      <c r="AM100" s="34">
        <f t="shared" si="10"/>
        <v>0</v>
      </c>
      <c r="AN100" s="34">
        <f t="shared" si="11"/>
        <v>0</v>
      </c>
    </row>
    <row r="101" spans="1:40" ht="12.75">
      <c r="A101" s="29">
        <v>99</v>
      </c>
      <c r="B101" s="30" t="s">
        <v>47</v>
      </c>
      <c r="C101" s="31" t="s">
        <v>54</v>
      </c>
      <c r="D101" s="39"/>
      <c r="E101" s="83"/>
      <c r="F101" s="39"/>
      <c r="G101" s="20"/>
      <c r="H101" s="39"/>
      <c r="I101" s="20"/>
      <c r="J101" s="39"/>
      <c r="K101" s="20"/>
      <c r="L101" s="39"/>
      <c r="M101" s="20"/>
      <c r="N101" s="39"/>
      <c r="O101" s="20"/>
      <c r="P101" s="39"/>
      <c r="Q101" s="20"/>
      <c r="R101" s="39"/>
      <c r="S101" s="20"/>
      <c r="T101" s="39"/>
      <c r="U101" s="20"/>
      <c r="V101" s="39"/>
      <c r="W101" s="20"/>
      <c r="X101" s="39"/>
      <c r="Y101" s="20"/>
      <c r="Z101" s="39"/>
      <c r="AA101" s="20"/>
      <c r="AB101" s="39"/>
      <c r="AC101" s="20"/>
      <c r="AD101" s="39"/>
      <c r="AE101" s="20"/>
      <c r="AF101" s="39"/>
      <c r="AG101" s="20"/>
      <c r="AH101" s="39"/>
      <c r="AI101" s="20"/>
      <c r="AJ101" s="39"/>
      <c r="AK101" s="20"/>
      <c r="AL101" s="33">
        <f t="shared" si="9"/>
        <v>0</v>
      </c>
      <c r="AM101" s="34">
        <f t="shared" si="10"/>
        <v>0</v>
      </c>
      <c r="AN101" s="34">
        <f t="shared" si="11"/>
        <v>0</v>
      </c>
    </row>
    <row r="102" spans="1:40" ht="12.75">
      <c r="A102" s="29">
        <v>100</v>
      </c>
      <c r="B102" s="40" t="s">
        <v>88</v>
      </c>
      <c r="C102" s="25" t="s">
        <v>53</v>
      </c>
      <c r="D102" s="41"/>
      <c r="E102" s="84"/>
      <c r="F102" s="41"/>
      <c r="G102" s="21"/>
      <c r="H102" s="41"/>
      <c r="I102" s="21"/>
      <c r="J102" s="41"/>
      <c r="K102" s="21"/>
      <c r="L102" s="41"/>
      <c r="M102" s="21"/>
      <c r="N102" s="41"/>
      <c r="O102" s="21"/>
      <c r="P102" s="41"/>
      <c r="Q102" s="21"/>
      <c r="R102" s="41"/>
      <c r="S102" s="21"/>
      <c r="T102" s="41"/>
      <c r="U102" s="21"/>
      <c r="V102" s="41"/>
      <c r="W102" s="21"/>
      <c r="X102" s="41"/>
      <c r="Y102" s="21"/>
      <c r="Z102" s="41"/>
      <c r="AA102" s="21"/>
      <c r="AB102" s="41"/>
      <c r="AC102" s="21"/>
      <c r="AD102" s="41"/>
      <c r="AE102" s="21"/>
      <c r="AF102" s="41"/>
      <c r="AG102" s="21"/>
      <c r="AH102" s="41"/>
      <c r="AI102" s="21"/>
      <c r="AJ102" s="41"/>
      <c r="AK102" s="21"/>
      <c r="AL102" s="33">
        <f t="shared" si="9"/>
        <v>0</v>
      </c>
      <c r="AM102" s="34">
        <f t="shared" si="10"/>
        <v>0</v>
      </c>
      <c r="AN102" s="34">
        <f t="shared" si="11"/>
        <v>0</v>
      </c>
    </row>
    <row r="103" spans="1:40" ht="12.75">
      <c r="A103" s="29">
        <v>101</v>
      </c>
      <c r="B103" s="40" t="s">
        <v>81</v>
      </c>
      <c r="C103" s="25" t="s">
        <v>54</v>
      </c>
      <c r="D103" s="41"/>
      <c r="E103" s="84"/>
      <c r="F103" s="41"/>
      <c r="G103" s="21"/>
      <c r="H103" s="41"/>
      <c r="I103" s="21"/>
      <c r="J103" s="41"/>
      <c r="K103" s="21"/>
      <c r="L103" s="41"/>
      <c r="M103" s="21"/>
      <c r="N103" s="41"/>
      <c r="O103" s="21"/>
      <c r="P103" s="41"/>
      <c r="Q103" s="21"/>
      <c r="R103" s="41"/>
      <c r="S103" s="21"/>
      <c r="T103" s="41"/>
      <c r="U103" s="21"/>
      <c r="V103" s="41">
        <v>2</v>
      </c>
      <c r="W103" s="21"/>
      <c r="X103" s="41"/>
      <c r="Y103" s="21"/>
      <c r="Z103" s="41"/>
      <c r="AA103" s="21"/>
      <c r="AB103" s="41"/>
      <c r="AC103" s="21"/>
      <c r="AD103" s="41"/>
      <c r="AE103" s="21"/>
      <c r="AF103" s="41"/>
      <c r="AG103" s="21"/>
      <c r="AH103" s="41"/>
      <c r="AI103" s="21"/>
      <c r="AJ103" s="41"/>
      <c r="AK103" s="21"/>
      <c r="AL103" s="33">
        <f t="shared" si="9"/>
        <v>2</v>
      </c>
      <c r="AM103" s="34">
        <f t="shared" si="10"/>
        <v>0</v>
      </c>
      <c r="AN103" s="34">
        <f t="shared" si="11"/>
        <v>2</v>
      </c>
    </row>
    <row r="104" spans="1:40" ht="12.75">
      <c r="A104" s="29">
        <v>102</v>
      </c>
      <c r="B104" s="40" t="s">
        <v>82</v>
      </c>
      <c r="C104" s="25" t="s">
        <v>53</v>
      </c>
      <c r="D104" s="41"/>
      <c r="E104" s="84"/>
      <c r="F104" s="41"/>
      <c r="G104" s="21"/>
      <c r="H104" s="41"/>
      <c r="I104" s="21"/>
      <c r="J104" s="41"/>
      <c r="K104" s="21"/>
      <c r="L104" s="41"/>
      <c r="M104" s="21"/>
      <c r="N104" s="41"/>
      <c r="O104" s="21"/>
      <c r="P104" s="41"/>
      <c r="Q104" s="21"/>
      <c r="R104" s="41"/>
      <c r="S104" s="21"/>
      <c r="T104" s="41"/>
      <c r="U104" s="21"/>
      <c r="V104" s="41">
        <v>1</v>
      </c>
      <c r="W104" s="21"/>
      <c r="X104" s="41"/>
      <c r="Y104" s="21"/>
      <c r="Z104" s="41"/>
      <c r="AA104" s="21"/>
      <c r="AB104" s="41"/>
      <c r="AC104" s="21"/>
      <c r="AD104" s="41"/>
      <c r="AE104" s="21"/>
      <c r="AF104" s="41"/>
      <c r="AG104" s="21"/>
      <c r="AH104" s="41"/>
      <c r="AI104" s="21"/>
      <c r="AJ104" s="41"/>
      <c r="AK104" s="21"/>
      <c r="AL104" s="33">
        <f t="shared" si="9"/>
        <v>1</v>
      </c>
      <c r="AM104" s="34">
        <f t="shared" si="10"/>
        <v>0</v>
      </c>
      <c r="AN104" s="34">
        <f t="shared" si="11"/>
        <v>1</v>
      </c>
    </row>
    <row r="105" spans="1:40" ht="12.75">
      <c r="A105" s="29">
        <v>103</v>
      </c>
      <c r="B105" s="40" t="s">
        <v>83</v>
      </c>
      <c r="C105" s="25" t="s">
        <v>53</v>
      </c>
      <c r="D105" s="41"/>
      <c r="E105" s="84"/>
      <c r="F105" s="41"/>
      <c r="G105" s="21"/>
      <c r="H105" s="41"/>
      <c r="I105" s="21"/>
      <c r="J105" s="41"/>
      <c r="K105" s="21"/>
      <c r="L105" s="41"/>
      <c r="M105" s="21"/>
      <c r="N105" s="41"/>
      <c r="O105" s="21"/>
      <c r="P105" s="41"/>
      <c r="Q105" s="21"/>
      <c r="R105" s="41"/>
      <c r="S105" s="21"/>
      <c r="T105" s="41"/>
      <c r="U105" s="21"/>
      <c r="V105" s="41"/>
      <c r="W105" s="21"/>
      <c r="X105" s="41"/>
      <c r="Y105" s="21"/>
      <c r="Z105" s="41"/>
      <c r="AA105" s="21"/>
      <c r="AB105" s="41"/>
      <c r="AC105" s="21"/>
      <c r="AD105" s="41"/>
      <c r="AE105" s="21"/>
      <c r="AF105" s="41"/>
      <c r="AG105" s="21"/>
      <c r="AH105" s="41"/>
      <c r="AI105" s="21"/>
      <c r="AJ105" s="41"/>
      <c r="AK105" s="21"/>
      <c r="AL105" s="33">
        <f t="shared" si="9"/>
        <v>0</v>
      </c>
      <c r="AM105" s="34">
        <f t="shared" si="10"/>
        <v>0</v>
      </c>
      <c r="AN105" s="34">
        <f t="shared" si="11"/>
        <v>0</v>
      </c>
    </row>
    <row r="106" spans="1:40" ht="12.75">
      <c r="A106" s="29">
        <v>104</v>
      </c>
      <c r="B106" s="42" t="s">
        <v>108</v>
      </c>
      <c r="C106" s="25" t="s">
        <v>53</v>
      </c>
      <c r="D106" s="41"/>
      <c r="E106" s="84"/>
      <c r="F106" s="41"/>
      <c r="G106" s="21"/>
      <c r="H106" s="41"/>
      <c r="I106" s="21"/>
      <c r="J106" s="41"/>
      <c r="K106" s="21"/>
      <c r="L106" s="41"/>
      <c r="M106" s="21"/>
      <c r="N106" s="41"/>
      <c r="O106" s="21"/>
      <c r="P106" s="41"/>
      <c r="Q106" s="21"/>
      <c r="R106" s="41"/>
      <c r="S106" s="21"/>
      <c r="T106" s="41"/>
      <c r="U106" s="21"/>
      <c r="V106" s="41">
        <v>1</v>
      </c>
      <c r="W106" s="21"/>
      <c r="X106" s="41"/>
      <c r="Y106" s="21"/>
      <c r="Z106" s="41"/>
      <c r="AA106" s="21"/>
      <c r="AB106" s="41"/>
      <c r="AC106" s="21"/>
      <c r="AD106" s="41"/>
      <c r="AE106" s="21"/>
      <c r="AF106" s="41"/>
      <c r="AG106" s="21"/>
      <c r="AH106" s="41"/>
      <c r="AI106" s="21"/>
      <c r="AJ106" s="41"/>
      <c r="AK106" s="21"/>
      <c r="AL106" s="33">
        <f t="shared" si="9"/>
        <v>1</v>
      </c>
      <c r="AM106" s="34">
        <f t="shared" si="10"/>
        <v>0</v>
      </c>
      <c r="AN106" s="34">
        <f t="shared" si="11"/>
        <v>1</v>
      </c>
    </row>
    <row r="107" spans="1:40" ht="12.75">
      <c r="A107" s="29">
        <v>105</v>
      </c>
      <c r="B107" s="42" t="s">
        <v>84</v>
      </c>
      <c r="C107" s="25" t="s">
        <v>53</v>
      </c>
      <c r="D107" s="41"/>
      <c r="E107" s="84"/>
      <c r="F107" s="41"/>
      <c r="G107" s="21"/>
      <c r="H107" s="41"/>
      <c r="I107" s="21"/>
      <c r="J107" s="41"/>
      <c r="K107" s="21"/>
      <c r="L107" s="41"/>
      <c r="M107" s="21"/>
      <c r="N107" s="41"/>
      <c r="O107" s="21"/>
      <c r="P107" s="41"/>
      <c r="Q107" s="21"/>
      <c r="R107" s="41"/>
      <c r="S107" s="21"/>
      <c r="T107" s="41"/>
      <c r="U107" s="21"/>
      <c r="V107" s="41">
        <v>2</v>
      </c>
      <c r="W107" s="21">
        <v>1</v>
      </c>
      <c r="X107" s="41"/>
      <c r="Y107" s="21"/>
      <c r="Z107" s="41"/>
      <c r="AA107" s="21"/>
      <c r="AB107" s="41"/>
      <c r="AC107" s="21"/>
      <c r="AD107" s="41"/>
      <c r="AE107" s="21"/>
      <c r="AF107" s="41"/>
      <c r="AG107" s="21"/>
      <c r="AH107" s="41"/>
      <c r="AI107" s="21"/>
      <c r="AJ107" s="41"/>
      <c r="AK107" s="21"/>
      <c r="AL107" s="33">
        <f t="shared" si="9"/>
        <v>2</v>
      </c>
      <c r="AM107" s="34">
        <f t="shared" si="10"/>
        <v>1</v>
      </c>
      <c r="AN107" s="34">
        <f t="shared" si="11"/>
        <v>3</v>
      </c>
    </row>
    <row r="108" spans="1:40" ht="12.75">
      <c r="A108" s="29">
        <v>106</v>
      </c>
      <c r="B108" s="42" t="s">
        <v>157</v>
      </c>
      <c r="C108" s="25" t="s">
        <v>53</v>
      </c>
      <c r="D108" s="41"/>
      <c r="E108" s="84"/>
      <c r="F108" s="41"/>
      <c r="G108" s="21"/>
      <c r="H108" s="41"/>
      <c r="I108" s="21"/>
      <c r="J108" s="41"/>
      <c r="K108" s="21"/>
      <c r="L108" s="41"/>
      <c r="M108" s="21"/>
      <c r="N108" s="41"/>
      <c r="O108" s="21"/>
      <c r="P108" s="41"/>
      <c r="Q108" s="21"/>
      <c r="R108" s="41"/>
      <c r="S108" s="21"/>
      <c r="T108" s="41"/>
      <c r="U108" s="21"/>
      <c r="V108" s="41"/>
      <c r="W108" s="21">
        <v>2</v>
      </c>
      <c r="X108" s="41"/>
      <c r="Y108" s="21"/>
      <c r="Z108" s="41"/>
      <c r="AA108" s="21"/>
      <c r="AB108" s="41"/>
      <c r="AC108" s="21"/>
      <c r="AD108" s="41"/>
      <c r="AE108" s="21"/>
      <c r="AF108" s="41"/>
      <c r="AG108" s="21"/>
      <c r="AH108" s="41"/>
      <c r="AI108" s="21"/>
      <c r="AJ108" s="41"/>
      <c r="AK108" s="21"/>
      <c r="AL108" s="33">
        <f t="shared" si="9"/>
        <v>0</v>
      </c>
      <c r="AM108" s="34">
        <f t="shared" si="10"/>
        <v>2</v>
      </c>
      <c r="AN108" s="34">
        <f t="shared" si="11"/>
        <v>2</v>
      </c>
    </row>
    <row r="109" spans="1:40" ht="12.75">
      <c r="A109" s="29">
        <v>107</v>
      </c>
      <c r="B109" s="42" t="s">
        <v>85</v>
      </c>
      <c r="C109" s="25" t="s">
        <v>53</v>
      </c>
      <c r="D109" s="41"/>
      <c r="E109" s="84"/>
      <c r="F109" s="41"/>
      <c r="G109" s="21"/>
      <c r="H109" s="41"/>
      <c r="I109" s="21"/>
      <c r="J109" s="41"/>
      <c r="K109" s="21"/>
      <c r="L109" s="41"/>
      <c r="M109" s="21"/>
      <c r="N109" s="41"/>
      <c r="O109" s="21"/>
      <c r="P109" s="41"/>
      <c r="Q109" s="21"/>
      <c r="R109" s="41"/>
      <c r="S109" s="21"/>
      <c r="T109" s="41"/>
      <c r="U109" s="21"/>
      <c r="V109" s="41">
        <v>2</v>
      </c>
      <c r="W109" s="21">
        <v>2</v>
      </c>
      <c r="X109" s="41"/>
      <c r="Y109" s="21"/>
      <c r="Z109" s="41"/>
      <c r="AA109" s="21"/>
      <c r="AB109" s="41"/>
      <c r="AC109" s="21"/>
      <c r="AD109" s="41"/>
      <c r="AE109" s="21"/>
      <c r="AF109" s="41"/>
      <c r="AG109" s="21"/>
      <c r="AH109" s="41"/>
      <c r="AI109" s="21"/>
      <c r="AJ109" s="41"/>
      <c r="AK109" s="21"/>
      <c r="AL109" s="33">
        <f t="shared" si="9"/>
        <v>2</v>
      </c>
      <c r="AM109" s="34">
        <f t="shared" si="10"/>
        <v>2</v>
      </c>
      <c r="AN109" s="34">
        <f t="shared" si="11"/>
        <v>4</v>
      </c>
    </row>
    <row r="110" spans="1:40" ht="12.75">
      <c r="A110" s="29">
        <v>108</v>
      </c>
      <c r="B110" s="42" t="s">
        <v>109</v>
      </c>
      <c r="C110" s="25" t="s">
        <v>53</v>
      </c>
      <c r="D110" s="41"/>
      <c r="E110" s="84"/>
      <c r="F110" s="41"/>
      <c r="G110" s="21"/>
      <c r="H110" s="41"/>
      <c r="I110" s="21"/>
      <c r="J110" s="41"/>
      <c r="K110" s="21"/>
      <c r="L110" s="41"/>
      <c r="M110" s="21"/>
      <c r="N110" s="41"/>
      <c r="O110" s="21"/>
      <c r="P110" s="41"/>
      <c r="Q110" s="21"/>
      <c r="R110" s="41"/>
      <c r="S110" s="21"/>
      <c r="T110" s="41"/>
      <c r="U110" s="21"/>
      <c r="V110" s="41"/>
      <c r="W110" s="21"/>
      <c r="X110" s="41"/>
      <c r="Y110" s="21"/>
      <c r="Z110" s="41"/>
      <c r="AA110" s="21"/>
      <c r="AB110" s="41"/>
      <c r="AC110" s="21"/>
      <c r="AD110" s="41"/>
      <c r="AE110" s="21"/>
      <c r="AF110" s="41"/>
      <c r="AG110" s="21"/>
      <c r="AH110" s="41"/>
      <c r="AI110" s="21"/>
      <c r="AJ110" s="41"/>
      <c r="AK110" s="21"/>
      <c r="AL110" s="33">
        <f t="shared" si="9"/>
        <v>0</v>
      </c>
      <c r="AM110" s="34">
        <f t="shared" si="10"/>
        <v>0</v>
      </c>
      <c r="AN110" s="34">
        <f t="shared" si="11"/>
        <v>0</v>
      </c>
    </row>
    <row r="111" spans="1:40" ht="12.75">
      <c r="A111" s="29">
        <v>109</v>
      </c>
      <c r="B111" s="40" t="s">
        <v>86</v>
      </c>
      <c r="C111" s="25" t="s">
        <v>53</v>
      </c>
      <c r="D111" s="41"/>
      <c r="E111" s="84"/>
      <c r="F111" s="41"/>
      <c r="G111" s="21"/>
      <c r="H111" s="41"/>
      <c r="I111" s="21"/>
      <c r="J111" s="41"/>
      <c r="K111" s="21"/>
      <c r="L111" s="41"/>
      <c r="M111" s="21"/>
      <c r="N111" s="41"/>
      <c r="O111" s="21"/>
      <c r="P111" s="41"/>
      <c r="Q111" s="21"/>
      <c r="R111" s="41"/>
      <c r="S111" s="21"/>
      <c r="T111" s="41"/>
      <c r="U111" s="21"/>
      <c r="V111" s="41">
        <v>1</v>
      </c>
      <c r="W111" s="21"/>
      <c r="X111" s="41"/>
      <c r="Y111" s="21"/>
      <c r="Z111" s="41"/>
      <c r="AA111" s="21"/>
      <c r="AB111" s="41"/>
      <c r="AC111" s="21"/>
      <c r="AD111" s="41"/>
      <c r="AE111" s="21"/>
      <c r="AF111" s="41"/>
      <c r="AG111" s="21"/>
      <c r="AH111" s="41"/>
      <c r="AI111" s="21"/>
      <c r="AJ111" s="41"/>
      <c r="AK111" s="21"/>
      <c r="AL111" s="33">
        <f t="shared" si="9"/>
        <v>1</v>
      </c>
      <c r="AM111" s="34">
        <f t="shared" si="10"/>
        <v>0</v>
      </c>
      <c r="AN111" s="34">
        <f t="shared" si="11"/>
        <v>1</v>
      </c>
    </row>
    <row r="112" spans="1:40" ht="22.5">
      <c r="A112" s="29">
        <v>110</v>
      </c>
      <c r="B112" s="36" t="s">
        <v>89</v>
      </c>
      <c r="C112" s="25" t="s">
        <v>53</v>
      </c>
      <c r="D112" s="41"/>
      <c r="E112" s="84"/>
      <c r="F112" s="41"/>
      <c r="G112" s="21"/>
      <c r="H112" s="41"/>
      <c r="I112" s="21"/>
      <c r="J112" s="41"/>
      <c r="K112" s="21"/>
      <c r="L112" s="41"/>
      <c r="M112" s="21"/>
      <c r="N112" s="41"/>
      <c r="O112" s="21"/>
      <c r="P112" s="41"/>
      <c r="Q112" s="21"/>
      <c r="R112" s="41"/>
      <c r="S112" s="21"/>
      <c r="T112" s="41"/>
      <c r="U112" s="21"/>
      <c r="V112" s="41">
        <v>1</v>
      </c>
      <c r="W112" s="21"/>
      <c r="X112" s="41"/>
      <c r="Y112" s="21"/>
      <c r="Z112" s="41"/>
      <c r="AA112" s="21"/>
      <c r="AB112" s="41"/>
      <c r="AC112" s="21"/>
      <c r="AD112" s="41"/>
      <c r="AE112" s="21"/>
      <c r="AF112" s="41"/>
      <c r="AG112" s="21"/>
      <c r="AH112" s="41"/>
      <c r="AI112" s="21"/>
      <c r="AJ112" s="41"/>
      <c r="AK112" s="21"/>
      <c r="AL112" s="33">
        <f t="shared" si="9"/>
        <v>1</v>
      </c>
      <c r="AM112" s="34">
        <f t="shared" si="10"/>
        <v>0</v>
      </c>
      <c r="AN112" s="34">
        <f t="shared" si="11"/>
        <v>1</v>
      </c>
    </row>
    <row r="113" spans="1:40" ht="12.75">
      <c r="A113" s="29">
        <v>111</v>
      </c>
      <c r="B113" s="40" t="s">
        <v>90</v>
      </c>
      <c r="C113" s="25" t="s">
        <v>53</v>
      </c>
      <c r="D113" s="41"/>
      <c r="E113" s="84"/>
      <c r="F113" s="41"/>
      <c r="G113" s="21"/>
      <c r="H113" s="41"/>
      <c r="I113" s="21"/>
      <c r="J113" s="41"/>
      <c r="K113" s="21"/>
      <c r="L113" s="41"/>
      <c r="M113" s="21"/>
      <c r="N113" s="41"/>
      <c r="O113" s="21"/>
      <c r="P113" s="41"/>
      <c r="Q113" s="21"/>
      <c r="R113" s="41"/>
      <c r="S113" s="21"/>
      <c r="T113" s="41"/>
      <c r="U113" s="21"/>
      <c r="V113" s="41"/>
      <c r="W113" s="21"/>
      <c r="X113" s="41"/>
      <c r="Y113" s="21"/>
      <c r="Z113" s="41"/>
      <c r="AA113" s="21"/>
      <c r="AB113" s="41"/>
      <c r="AC113" s="21"/>
      <c r="AD113" s="41"/>
      <c r="AE113" s="21"/>
      <c r="AF113" s="41"/>
      <c r="AG113" s="21"/>
      <c r="AH113" s="41"/>
      <c r="AI113" s="21"/>
      <c r="AJ113" s="41"/>
      <c r="AK113" s="21"/>
      <c r="AL113" s="33">
        <f t="shared" si="9"/>
        <v>0</v>
      </c>
      <c r="AM113" s="34">
        <f t="shared" si="10"/>
        <v>0</v>
      </c>
      <c r="AN113" s="34">
        <f t="shared" si="11"/>
        <v>0</v>
      </c>
    </row>
    <row r="114" spans="1:40" ht="12.75">
      <c r="A114" s="29">
        <v>112</v>
      </c>
      <c r="B114" s="40" t="s">
        <v>128</v>
      </c>
      <c r="C114" s="25" t="s">
        <v>53</v>
      </c>
      <c r="D114" s="41"/>
      <c r="E114" s="84"/>
      <c r="F114" s="41"/>
      <c r="G114" s="21"/>
      <c r="H114" s="41"/>
      <c r="I114" s="21"/>
      <c r="J114" s="41"/>
      <c r="K114" s="21"/>
      <c r="L114" s="41"/>
      <c r="M114" s="21"/>
      <c r="N114" s="41"/>
      <c r="O114" s="21"/>
      <c r="P114" s="41"/>
      <c r="Q114" s="21"/>
      <c r="R114" s="41"/>
      <c r="S114" s="21"/>
      <c r="T114" s="41"/>
      <c r="U114" s="21"/>
      <c r="V114" s="41"/>
      <c r="W114" s="21"/>
      <c r="X114" s="41"/>
      <c r="Y114" s="21"/>
      <c r="Z114" s="41"/>
      <c r="AA114" s="21"/>
      <c r="AB114" s="41"/>
      <c r="AC114" s="21"/>
      <c r="AD114" s="41"/>
      <c r="AE114" s="21"/>
      <c r="AF114" s="41"/>
      <c r="AG114" s="21"/>
      <c r="AH114" s="41"/>
      <c r="AI114" s="21"/>
      <c r="AJ114" s="41"/>
      <c r="AK114" s="21"/>
      <c r="AL114" s="33">
        <f t="shared" si="9"/>
        <v>0</v>
      </c>
      <c r="AM114" s="34">
        <f t="shared" si="10"/>
        <v>0</v>
      </c>
      <c r="AN114" s="34">
        <f t="shared" si="11"/>
        <v>0</v>
      </c>
    </row>
    <row r="115" spans="1:40" ht="12.75">
      <c r="A115" s="29">
        <v>113</v>
      </c>
      <c r="B115" s="40" t="s">
        <v>129</v>
      </c>
      <c r="C115" s="25" t="s">
        <v>53</v>
      </c>
      <c r="D115" s="41"/>
      <c r="E115" s="84"/>
      <c r="F115" s="41"/>
      <c r="G115" s="21"/>
      <c r="H115" s="41"/>
      <c r="I115" s="21"/>
      <c r="J115" s="41"/>
      <c r="K115" s="21"/>
      <c r="L115" s="41"/>
      <c r="M115" s="21"/>
      <c r="N115" s="41"/>
      <c r="O115" s="21"/>
      <c r="P115" s="41"/>
      <c r="Q115" s="21"/>
      <c r="R115" s="41"/>
      <c r="S115" s="21"/>
      <c r="T115" s="41"/>
      <c r="U115" s="21"/>
      <c r="V115" s="41"/>
      <c r="W115" s="21"/>
      <c r="X115" s="41"/>
      <c r="Y115" s="21"/>
      <c r="Z115" s="41"/>
      <c r="AA115" s="21"/>
      <c r="AB115" s="41"/>
      <c r="AC115" s="21"/>
      <c r="AD115" s="41"/>
      <c r="AE115" s="21"/>
      <c r="AF115" s="41"/>
      <c r="AG115" s="21"/>
      <c r="AH115" s="41"/>
      <c r="AI115" s="21"/>
      <c r="AJ115" s="41"/>
      <c r="AK115" s="21"/>
      <c r="AL115" s="33">
        <f t="shared" si="9"/>
        <v>0</v>
      </c>
      <c r="AM115" s="34">
        <f t="shared" si="10"/>
        <v>0</v>
      </c>
      <c r="AN115" s="34">
        <f t="shared" si="11"/>
        <v>0</v>
      </c>
    </row>
    <row r="116" spans="1:40" ht="12.75">
      <c r="A116" s="29">
        <v>114</v>
      </c>
      <c r="B116" s="40" t="s">
        <v>110</v>
      </c>
      <c r="C116" s="25" t="s">
        <v>53</v>
      </c>
      <c r="D116" s="41"/>
      <c r="E116" s="84"/>
      <c r="F116" s="41"/>
      <c r="G116" s="21"/>
      <c r="H116" s="41"/>
      <c r="I116" s="21"/>
      <c r="J116" s="41"/>
      <c r="K116" s="21"/>
      <c r="L116" s="41"/>
      <c r="M116" s="21"/>
      <c r="N116" s="41"/>
      <c r="O116" s="21"/>
      <c r="P116" s="41"/>
      <c r="Q116" s="21"/>
      <c r="R116" s="41"/>
      <c r="S116" s="21"/>
      <c r="T116" s="41"/>
      <c r="U116" s="21"/>
      <c r="V116" s="41">
        <v>1</v>
      </c>
      <c r="W116" s="21"/>
      <c r="X116" s="41"/>
      <c r="Y116" s="21"/>
      <c r="Z116" s="41"/>
      <c r="AA116" s="21"/>
      <c r="AB116" s="41"/>
      <c r="AC116" s="21"/>
      <c r="AD116" s="41"/>
      <c r="AE116" s="21"/>
      <c r="AF116" s="41"/>
      <c r="AG116" s="21"/>
      <c r="AH116" s="41"/>
      <c r="AI116" s="21"/>
      <c r="AJ116" s="41"/>
      <c r="AK116" s="21"/>
      <c r="AL116" s="33">
        <f t="shared" si="9"/>
        <v>1</v>
      </c>
      <c r="AM116" s="34">
        <f t="shared" si="10"/>
        <v>0</v>
      </c>
      <c r="AN116" s="34">
        <f t="shared" si="11"/>
        <v>1</v>
      </c>
    </row>
    <row r="117" spans="1:40" ht="12.75">
      <c r="A117" s="29">
        <v>115</v>
      </c>
      <c r="B117" s="42" t="s">
        <v>111</v>
      </c>
      <c r="C117" s="25" t="s">
        <v>53</v>
      </c>
      <c r="D117" s="41"/>
      <c r="E117" s="84"/>
      <c r="F117" s="41"/>
      <c r="G117" s="21"/>
      <c r="H117" s="41"/>
      <c r="I117" s="21"/>
      <c r="J117" s="41"/>
      <c r="K117" s="21"/>
      <c r="L117" s="41"/>
      <c r="M117" s="21"/>
      <c r="N117" s="41"/>
      <c r="O117" s="21"/>
      <c r="P117" s="41"/>
      <c r="Q117" s="21"/>
      <c r="R117" s="41"/>
      <c r="S117" s="21"/>
      <c r="T117" s="41"/>
      <c r="U117" s="21"/>
      <c r="V117" s="41">
        <v>1</v>
      </c>
      <c r="W117" s="21"/>
      <c r="X117" s="41"/>
      <c r="Y117" s="21"/>
      <c r="Z117" s="41"/>
      <c r="AA117" s="21"/>
      <c r="AB117" s="41"/>
      <c r="AC117" s="21"/>
      <c r="AD117" s="41"/>
      <c r="AE117" s="21"/>
      <c r="AF117" s="41"/>
      <c r="AG117" s="21"/>
      <c r="AH117" s="41"/>
      <c r="AI117" s="21"/>
      <c r="AJ117" s="41"/>
      <c r="AK117" s="21"/>
      <c r="AL117" s="33">
        <f t="shared" si="9"/>
        <v>1</v>
      </c>
      <c r="AM117" s="34">
        <f t="shared" si="10"/>
        <v>0</v>
      </c>
      <c r="AN117" s="34">
        <f t="shared" si="11"/>
        <v>1</v>
      </c>
    </row>
    <row r="118" spans="1:40" ht="12.75">
      <c r="A118" s="29">
        <v>116</v>
      </c>
      <c r="B118" s="40" t="s">
        <v>121</v>
      </c>
      <c r="C118" s="25" t="s">
        <v>54</v>
      </c>
      <c r="D118" s="41"/>
      <c r="E118" s="84"/>
      <c r="F118" s="41"/>
      <c r="G118" s="21"/>
      <c r="H118" s="41"/>
      <c r="I118" s="21"/>
      <c r="J118" s="41"/>
      <c r="K118" s="21"/>
      <c r="L118" s="41"/>
      <c r="M118" s="21"/>
      <c r="N118" s="41"/>
      <c r="O118" s="21"/>
      <c r="P118" s="41"/>
      <c r="Q118" s="21"/>
      <c r="R118" s="41"/>
      <c r="S118" s="21"/>
      <c r="T118" s="41"/>
      <c r="U118" s="21"/>
      <c r="V118" s="41">
        <v>1</v>
      </c>
      <c r="W118" s="21">
        <v>1</v>
      </c>
      <c r="X118" s="41"/>
      <c r="Y118" s="21"/>
      <c r="Z118" s="41"/>
      <c r="AA118" s="21"/>
      <c r="AB118" s="41"/>
      <c r="AC118" s="21"/>
      <c r="AD118" s="41"/>
      <c r="AE118" s="21"/>
      <c r="AF118" s="41"/>
      <c r="AG118" s="21"/>
      <c r="AH118" s="41"/>
      <c r="AI118" s="21"/>
      <c r="AJ118" s="41"/>
      <c r="AK118" s="21"/>
      <c r="AL118" s="33">
        <f t="shared" si="9"/>
        <v>1</v>
      </c>
      <c r="AM118" s="34">
        <f t="shared" si="10"/>
        <v>1</v>
      </c>
      <c r="AN118" s="34">
        <f t="shared" si="11"/>
        <v>2</v>
      </c>
    </row>
    <row r="119" spans="1:40" ht="12.75">
      <c r="A119" s="29">
        <v>117</v>
      </c>
      <c r="B119" s="42" t="s">
        <v>112</v>
      </c>
      <c r="C119" s="25" t="s">
        <v>53</v>
      </c>
      <c r="D119" s="41"/>
      <c r="E119" s="84"/>
      <c r="F119" s="41"/>
      <c r="G119" s="21"/>
      <c r="H119" s="41"/>
      <c r="I119" s="21"/>
      <c r="J119" s="41"/>
      <c r="K119" s="21"/>
      <c r="L119" s="41"/>
      <c r="M119" s="21"/>
      <c r="N119" s="41"/>
      <c r="O119" s="21"/>
      <c r="P119" s="41"/>
      <c r="Q119" s="21"/>
      <c r="R119" s="41"/>
      <c r="S119" s="21"/>
      <c r="T119" s="41"/>
      <c r="U119" s="21"/>
      <c r="V119" s="41">
        <v>1</v>
      </c>
      <c r="W119" s="21">
        <v>1</v>
      </c>
      <c r="X119" s="41"/>
      <c r="Y119" s="21"/>
      <c r="Z119" s="41"/>
      <c r="AA119" s="21"/>
      <c r="AB119" s="41"/>
      <c r="AC119" s="21"/>
      <c r="AD119" s="41"/>
      <c r="AE119" s="21"/>
      <c r="AF119" s="41"/>
      <c r="AG119" s="21"/>
      <c r="AH119" s="41"/>
      <c r="AI119" s="21"/>
      <c r="AJ119" s="41"/>
      <c r="AK119" s="21"/>
      <c r="AL119" s="33">
        <f t="shared" si="9"/>
        <v>1</v>
      </c>
      <c r="AM119" s="34">
        <f t="shared" si="10"/>
        <v>1</v>
      </c>
      <c r="AN119" s="34">
        <f t="shared" si="11"/>
        <v>2</v>
      </c>
    </row>
    <row r="120" spans="1:40" ht="12.75">
      <c r="A120" s="29">
        <v>118</v>
      </c>
      <c r="B120" s="40" t="s">
        <v>95</v>
      </c>
      <c r="C120" s="25" t="s">
        <v>53</v>
      </c>
      <c r="D120" s="41"/>
      <c r="E120" s="84"/>
      <c r="F120" s="41"/>
      <c r="G120" s="21"/>
      <c r="H120" s="41"/>
      <c r="I120" s="21"/>
      <c r="J120" s="41"/>
      <c r="K120" s="21"/>
      <c r="L120" s="41"/>
      <c r="M120" s="21"/>
      <c r="N120" s="41"/>
      <c r="O120" s="21"/>
      <c r="P120" s="41"/>
      <c r="Q120" s="21"/>
      <c r="R120" s="41"/>
      <c r="S120" s="21"/>
      <c r="T120" s="41"/>
      <c r="U120" s="21"/>
      <c r="V120" s="41">
        <v>1</v>
      </c>
      <c r="W120" s="21">
        <v>1</v>
      </c>
      <c r="X120" s="41"/>
      <c r="Y120" s="21"/>
      <c r="Z120" s="41"/>
      <c r="AA120" s="21"/>
      <c r="AB120" s="41"/>
      <c r="AC120" s="21"/>
      <c r="AD120" s="41"/>
      <c r="AE120" s="21"/>
      <c r="AF120" s="41"/>
      <c r="AG120" s="21"/>
      <c r="AH120" s="41"/>
      <c r="AI120" s="21"/>
      <c r="AJ120" s="41"/>
      <c r="AK120" s="21"/>
      <c r="AL120" s="33">
        <f t="shared" si="9"/>
        <v>1</v>
      </c>
      <c r="AM120" s="34">
        <f t="shared" si="10"/>
        <v>1</v>
      </c>
      <c r="AN120" s="34">
        <f t="shared" si="11"/>
        <v>2</v>
      </c>
    </row>
    <row r="121" spans="1:40" ht="12.75">
      <c r="A121" s="29">
        <v>119</v>
      </c>
      <c r="B121" s="40" t="s">
        <v>96</v>
      </c>
      <c r="C121" s="25" t="s">
        <v>54</v>
      </c>
      <c r="D121" s="41"/>
      <c r="E121" s="84"/>
      <c r="F121" s="41"/>
      <c r="G121" s="21"/>
      <c r="H121" s="41"/>
      <c r="I121" s="21"/>
      <c r="J121" s="41"/>
      <c r="K121" s="21"/>
      <c r="L121" s="41"/>
      <c r="M121" s="21"/>
      <c r="N121" s="41"/>
      <c r="O121" s="21"/>
      <c r="P121" s="41"/>
      <c r="Q121" s="21"/>
      <c r="R121" s="41"/>
      <c r="S121" s="21"/>
      <c r="T121" s="41"/>
      <c r="U121" s="21"/>
      <c r="V121" s="41"/>
      <c r="W121" s="21"/>
      <c r="X121" s="41"/>
      <c r="Y121" s="21"/>
      <c r="Z121" s="41"/>
      <c r="AA121" s="21"/>
      <c r="AB121" s="41"/>
      <c r="AC121" s="21"/>
      <c r="AD121" s="41"/>
      <c r="AE121" s="21"/>
      <c r="AF121" s="41"/>
      <c r="AG121" s="21"/>
      <c r="AH121" s="41"/>
      <c r="AI121" s="21"/>
      <c r="AJ121" s="41"/>
      <c r="AK121" s="21"/>
      <c r="AL121" s="33">
        <f t="shared" si="9"/>
        <v>0</v>
      </c>
      <c r="AM121" s="34">
        <f t="shared" si="10"/>
        <v>0</v>
      </c>
      <c r="AN121" s="34">
        <f t="shared" si="11"/>
        <v>0</v>
      </c>
    </row>
    <row r="122" spans="1:40" ht="12.75">
      <c r="A122" s="29">
        <v>120</v>
      </c>
      <c r="B122" s="40" t="s">
        <v>97</v>
      </c>
      <c r="C122" s="25" t="s">
        <v>53</v>
      </c>
      <c r="D122" s="41"/>
      <c r="E122" s="84"/>
      <c r="F122" s="41"/>
      <c r="G122" s="21"/>
      <c r="H122" s="41"/>
      <c r="I122" s="21"/>
      <c r="J122" s="41"/>
      <c r="K122" s="21"/>
      <c r="L122" s="41"/>
      <c r="M122" s="21"/>
      <c r="N122" s="41"/>
      <c r="O122" s="21"/>
      <c r="P122" s="41"/>
      <c r="Q122" s="21"/>
      <c r="R122" s="41"/>
      <c r="S122" s="21"/>
      <c r="T122" s="41"/>
      <c r="U122" s="21"/>
      <c r="V122" s="41"/>
      <c r="W122" s="21"/>
      <c r="X122" s="41"/>
      <c r="Y122" s="21"/>
      <c r="Z122" s="41"/>
      <c r="AA122" s="21"/>
      <c r="AB122" s="41"/>
      <c r="AC122" s="21"/>
      <c r="AD122" s="41"/>
      <c r="AE122" s="21"/>
      <c r="AF122" s="41"/>
      <c r="AG122" s="21"/>
      <c r="AH122" s="41"/>
      <c r="AI122" s="21"/>
      <c r="AJ122" s="41"/>
      <c r="AK122" s="21"/>
      <c r="AL122" s="33">
        <f t="shared" si="9"/>
        <v>0</v>
      </c>
      <c r="AM122" s="34">
        <f t="shared" si="10"/>
        <v>0</v>
      </c>
      <c r="AN122" s="34">
        <f t="shared" si="11"/>
        <v>0</v>
      </c>
    </row>
    <row r="123" spans="1:40" ht="12.75">
      <c r="A123" s="29">
        <v>121</v>
      </c>
      <c r="B123" s="40" t="s">
        <v>98</v>
      </c>
      <c r="C123" s="25" t="s">
        <v>53</v>
      </c>
      <c r="D123" s="41"/>
      <c r="E123" s="84"/>
      <c r="F123" s="41"/>
      <c r="G123" s="21"/>
      <c r="H123" s="41"/>
      <c r="I123" s="21"/>
      <c r="J123" s="41"/>
      <c r="K123" s="21"/>
      <c r="L123" s="41"/>
      <c r="M123" s="21"/>
      <c r="N123" s="41"/>
      <c r="O123" s="21"/>
      <c r="P123" s="41"/>
      <c r="Q123" s="21"/>
      <c r="R123" s="41"/>
      <c r="S123" s="21"/>
      <c r="T123" s="41"/>
      <c r="U123" s="21"/>
      <c r="V123" s="41"/>
      <c r="W123" s="21"/>
      <c r="X123" s="41"/>
      <c r="Y123" s="21"/>
      <c r="Z123" s="41"/>
      <c r="AA123" s="21"/>
      <c r="AB123" s="41"/>
      <c r="AC123" s="21"/>
      <c r="AD123" s="41"/>
      <c r="AE123" s="21"/>
      <c r="AF123" s="41"/>
      <c r="AG123" s="21"/>
      <c r="AH123" s="41"/>
      <c r="AI123" s="21"/>
      <c r="AJ123" s="41"/>
      <c r="AK123" s="21"/>
      <c r="AL123" s="33">
        <f t="shared" si="9"/>
        <v>0</v>
      </c>
      <c r="AM123" s="34">
        <f t="shared" si="10"/>
        <v>0</v>
      </c>
      <c r="AN123" s="34">
        <f t="shared" si="11"/>
        <v>0</v>
      </c>
    </row>
    <row r="124" spans="1:40" ht="12.75">
      <c r="A124" s="29">
        <v>122</v>
      </c>
      <c r="B124" s="43" t="s">
        <v>99</v>
      </c>
      <c r="C124" s="25" t="s">
        <v>53</v>
      </c>
      <c r="D124" s="41"/>
      <c r="E124" s="84"/>
      <c r="F124" s="41"/>
      <c r="G124" s="21"/>
      <c r="H124" s="41"/>
      <c r="I124" s="21"/>
      <c r="J124" s="41"/>
      <c r="K124" s="21"/>
      <c r="L124" s="41"/>
      <c r="M124" s="21"/>
      <c r="N124" s="41"/>
      <c r="O124" s="21"/>
      <c r="P124" s="41"/>
      <c r="Q124" s="21"/>
      <c r="R124" s="41"/>
      <c r="S124" s="21"/>
      <c r="T124" s="41"/>
      <c r="U124" s="21"/>
      <c r="V124" s="41">
        <v>1</v>
      </c>
      <c r="W124" s="21"/>
      <c r="X124" s="41"/>
      <c r="Y124" s="21"/>
      <c r="Z124" s="41"/>
      <c r="AA124" s="21"/>
      <c r="AB124" s="41"/>
      <c r="AC124" s="21"/>
      <c r="AD124" s="41"/>
      <c r="AE124" s="21"/>
      <c r="AF124" s="41"/>
      <c r="AG124" s="21"/>
      <c r="AH124" s="41"/>
      <c r="AI124" s="21"/>
      <c r="AJ124" s="41"/>
      <c r="AK124" s="21"/>
      <c r="AL124" s="33">
        <f t="shared" si="9"/>
        <v>1</v>
      </c>
      <c r="AM124" s="34">
        <f t="shared" si="10"/>
        <v>0</v>
      </c>
      <c r="AN124" s="34">
        <f t="shared" si="11"/>
        <v>1</v>
      </c>
    </row>
    <row r="125" spans="1:40" ht="12.75">
      <c r="A125" s="29">
        <v>123</v>
      </c>
      <c r="B125" s="43" t="s">
        <v>100</v>
      </c>
      <c r="C125" s="25" t="s">
        <v>53</v>
      </c>
      <c r="D125" s="41"/>
      <c r="E125" s="84"/>
      <c r="F125" s="41"/>
      <c r="G125" s="21"/>
      <c r="H125" s="41"/>
      <c r="I125" s="21"/>
      <c r="J125" s="41"/>
      <c r="K125" s="21"/>
      <c r="L125" s="41"/>
      <c r="M125" s="21"/>
      <c r="N125" s="41"/>
      <c r="O125" s="21"/>
      <c r="P125" s="41"/>
      <c r="Q125" s="21"/>
      <c r="R125" s="41"/>
      <c r="S125" s="21"/>
      <c r="T125" s="41"/>
      <c r="U125" s="21"/>
      <c r="V125" s="41">
        <v>2</v>
      </c>
      <c r="W125" s="21"/>
      <c r="X125" s="41"/>
      <c r="Y125" s="21"/>
      <c r="Z125" s="41"/>
      <c r="AA125" s="21"/>
      <c r="AB125" s="41"/>
      <c r="AC125" s="21"/>
      <c r="AD125" s="41"/>
      <c r="AE125" s="21"/>
      <c r="AF125" s="41"/>
      <c r="AG125" s="21"/>
      <c r="AH125" s="41"/>
      <c r="AI125" s="21"/>
      <c r="AJ125" s="41"/>
      <c r="AK125" s="21"/>
      <c r="AL125" s="33">
        <f t="shared" si="9"/>
        <v>2</v>
      </c>
      <c r="AM125" s="34">
        <f t="shared" si="10"/>
        <v>0</v>
      </c>
      <c r="AN125" s="34">
        <f t="shared" si="11"/>
        <v>2</v>
      </c>
    </row>
    <row r="126" spans="1:40" ht="12.75">
      <c r="A126" s="29">
        <v>124</v>
      </c>
      <c r="B126" s="44" t="s">
        <v>101</v>
      </c>
      <c r="C126" s="25" t="s">
        <v>54</v>
      </c>
      <c r="D126" s="41"/>
      <c r="E126" s="84"/>
      <c r="F126" s="41"/>
      <c r="G126" s="21"/>
      <c r="H126" s="41"/>
      <c r="I126" s="21"/>
      <c r="J126" s="41"/>
      <c r="K126" s="21"/>
      <c r="L126" s="41"/>
      <c r="M126" s="21"/>
      <c r="N126" s="41"/>
      <c r="O126" s="21"/>
      <c r="P126" s="41"/>
      <c r="Q126" s="21"/>
      <c r="R126" s="41"/>
      <c r="S126" s="21"/>
      <c r="T126" s="41"/>
      <c r="U126" s="21"/>
      <c r="V126" s="41">
        <v>1</v>
      </c>
      <c r="W126" s="21"/>
      <c r="X126" s="41"/>
      <c r="Y126" s="21"/>
      <c r="Z126" s="41"/>
      <c r="AA126" s="21"/>
      <c r="AB126" s="41"/>
      <c r="AC126" s="21"/>
      <c r="AD126" s="41"/>
      <c r="AE126" s="21"/>
      <c r="AF126" s="41"/>
      <c r="AG126" s="21"/>
      <c r="AH126" s="41"/>
      <c r="AI126" s="21"/>
      <c r="AJ126" s="41"/>
      <c r="AK126" s="21"/>
      <c r="AL126" s="33">
        <f t="shared" si="9"/>
        <v>1</v>
      </c>
      <c r="AM126" s="34">
        <f t="shared" si="10"/>
        <v>0</v>
      </c>
      <c r="AN126" s="34">
        <f t="shared" si="11"/>
        <v>1</v>
      </c>
    </row>
    <row r="127" spans="1:40" ht="12.75">
      <c r="A127" s="29">
        <v>125</v>
      </c>
      <c r="B127" s="44" t="s">
        <v>102</v>
      </c>
      <c r="C127" s="25" t="s">
        <v>53</v>
      </c>
      <c r="D127" s="41"/>
      <c r="E127" s="84"/>
      <c r="F127" s="41"/>
      <c r="G127" s="21"/>
      <c r="H127" s="41"/>
      <c r="I127" s="21"/>
      <c r="J127" s="41"/>
      <c r="K127" s="21"/>
      <c r="L127" s="41"/>
      <c r="M127" s="21"/>
      <c r="N127" s="41"/>
      <c r="O127" s="21"/>
      <c r="P127" s="41"/>
      <c r="Q127" s="21"/>
      <c r="R127" s="41"/>
      <c r="S127" s="21"/>
      <c r="T127" s="41"/>
      <c r="U127" s="21"/>
      <c r="V127" s="41">
        <v>1</v>
      </c>
      <c r="W127" s="21"/>
      <c r="X127" s="41"/>
      <c r="Y127" s="21"/>
      <c r="Z127" s="41"/>
      <c r="AA127" s="21"/>
      <c r="AB127" s="41"/>
      <c r="AC127" s="21"/>
      <c r="AD127" s="41"/>
      <c r="AE127" s="21"/>
      <c r="AF127" s="41"/>
      <c r="AG127" s="21"/>
      <c r="AH127" s="41"/>
      <c r="AI127" s="21"/>
      <c r="AJ127" s="41"/>
      <c r="AK127" s="21"/>
      <c r="AL127" s="33">
        <f t="shared" si="9"/>
        <v>1</v>
      </c>
      <c r="AM127" s="34">
        <f t="shared" si="10"/>
        <v>0</v>
      </c>
      <c r="AN127" s="34">
        <f t="shared" si="11"/>
        <v>1</v>
      </c>
    </row>
    <row r="128" spans="1:40" ht="12.75">
      <c r="A128" s="29">
        <v>126</v>
      </c>
      <c r="B128" s="45" t="s">
        <v>103</v>
      </c>
      <c r="C128" s="25" t="s">
        <v>53</v>
      </c>
      <c r="D128" s="41"/>
      <c r="E128" s="84"/>
      <c r="F128" s="41"/>
      <c r="G128" s="21"/>
      <c r="H128" s="41"/>
      <c r="I128" s="21"/>
      <c r="J128" s="41"/>
      <c r="K128" s="21"/>
      <c r="L128" s="41"/>
      <c r="M128" s="21"/>
      <c r="N128" s="41"/>
      <c r="O128" s="21"/>
      <c r="P128" s="41"/>
      <c r="Q128" s="21"/>
      <c r="R128" s="41"/>
      <c r="S128" s="21"/>
      <c r="T128" s="41"/>
      <c r="U128" s="21"/>
      <c r="V128" s="41">
        <v>1</v>
      </c>
      <c r="W128" s="21"/>
      <c r="X128" s="41"/>
      <c r="Y128" s="21"/>
      <c r="Z128" s="41"/>
      <c r="AA128" s="21"/>
      <c r="AB128" s="41"/>
      <c r="AC128" s="21"/>
      <c r="AD128" s="41"/>
      <c r="AE128" s="21"/>
      <c r="AF128" s="41"/>
      <c r="AG128" s="21"/>
      <c r="AH128" s="41"/>
      <c r="AI128" s="21"/>
      <c r="AJ128" s="41"/>
      <c r="AK128" s="21"/>
      <c r="AL128" s="33">
        <f t="shared" si="9"/>
        <v>1</v>
      </c>
      <c r="AM128" s="34">
        <f t="shared" si="10"/>
        <v>0</v>
      </c>
      <c r="AN128" s="34">
        <f t="shared" si="11"/>
        <v>1</v>
      </c>
    </row>
    <row r="129" spans="1:40" ht="22.5">
      <c r="A129" s="29">
        <v>127</v>
      </c>
      <c r="B129" s="46" t="s">
        <v>113</v>
      </c>
      <c r="C129" s="25" t="s">
        <v>53</v>
      </c>
      <c r="D129" s="41"/>
      <c r="E129" s="84"/>
      <c r="F129" s="41"/>
      <c r="G129" s="21"/>
      <c r="H129" s="41"/>
      <c r="I129" s="21"/>
      <c r="J129" s="41"/>
      <c r="K129" s="21"/>
      <c r="L129" s="41"/>
      <c r="M129" s="21"/>
      <c r="N129" s="41"/>
      <c r="O129" s="21"/>
      <c r="P129" s="41"/>
      <c r="Q129" s="21"/>
      <c r="R129" s="41"/>
      <c r="S129" s="21"/>
      <c r="T129" s="41"/>
      <c r="U129" s="21"/>
      <c r="V129" s="41">
        <v>1</v>
      </c>
      <c r="W129" s="21"/>
      <c r="X129" s="41"/>
      <c r="Y129" s="21"/>
      <c r="Z129" s="41"/>
      <c r="AA129" s="21"/>
      <c r="AB129" s="41"/>
      <c r="AC129" s="21"/>
      <c r="AD129" s="41"/>
      <c r="AE129" s="21"/>
      <c r="AF129" s="41"/>
      <c r="AG129" s="21"/>
      <c r="AH129" s="41"/>
      <c r="AI129" s="21"/>
      <c r="AJ129" s="41"/>
      <c r="AK129" s="21"/>
      <c r="AL129" s="33">
        <f t="shared" si="9"/>
        <v>1</v>
      </c>
      <c r="AM129" s="34">
        <f t="shared" si="10"/>
        <v>0</v>
      </c>
      <c r="AN129" s="34">
        <f t="shared" si="11"/>
        <v>1</v>
      </c>
    </row>
    <row r="130" spans="1:40" ht="22.5">
      <c r="A130" s="29">
        <v>128</v>
      </c>
      <c r="B130" s="45" t="s">
        <v>114</v>
      </c>
      <c r="C130" s="25" t="s">
        <v>53</v>
      </c>
      <c r="D130" s="41"/>
      <c r="E130" s="84"/>
      <c r="F130" s="41"/>
      <c r="G130" s="21"/>
      <c r="H130" s="41"/>
      <c r="I130" s="21"/>
      <c r="J130" s="41"/>
      <c r="K130" s="21"/>
      <c r="L130" s="41"/>
      <c r="M130" s="21"/>
      <c r="N130" s="41"/>
      <c r="O130" s="21"/>
      <c r="P130" s="41"/>
      <c r="Q130" s="21"/>
      <c r="R130" s="41"/>
      <c r="S130" s="21"/>
      <c r="T130" s="41"/>
      <c r="U130" s="21"/>
      <c r="V130" s="41"/>
      <c r="W130" s="21"/>
      <c r="X130" s="41"/>
      <c r="Y130" s="21"/>
      <c r="Z130" s="41"/>
      <c r="AA130" s="21"/>
      <c r="AB130" s="41"/>
      <c r="AC130" s="21"/>
      <c r="AD130" s="41"/>
      <c r="AE130" s="21"/>
      <c r="AF130" s="41"/>
      <c r="AG130" s="21"/>
      <c r="AH130" s="41"/>
      <c r="AI130" s="21"/>
      <c r="AJ130" s="41"/>
      <c r="AK130" s="21"/>
      <c r="AL130" s="33">
        <f t="shared" si="9"/>
        <v>0</v>
      </c>
      <c r="AM130" s="34">
        <f t="shared" si="10"/>
        <v>0</v>
      </c>
      <c r="AN130" s="34">
        <f t="shared" si="11"/>
        <v>0</v>
      </c>
    </row>
    <row r="131" spans="1:40" ht="12.75">
      <c r="A131" s="29">
        <v>129</v>
      </c>
      <c r="B131" s="47" t="s">
        <v>115</v>
      </c>
      <c r="C131" s="25" t="s">
        <v>53</v>
      </c>
      <c r="D131" s="41"/>
      <c r="E131" s="84"/>
      <c r="F131" s="41"/>
      <c r="G131" s="21"/>
      <c r="H131" s="41"/>
      <c r="I131" s="21"/>
      <c r="J131" s="41"/>
      <c r="K131" s="21"/>
      <c r="L131" s="41"/>
      <c r="M131" s="21"/>
      <c r="N131" s="41"/>
      <c r="O131" s="21"/>
      <c r="P131" s="41"/>
      <c r="Q131" s="21"/>
      <c r="R131" s="41"/>
      <c r="S131" s="21"/>
      <c r="T131" s="41"/>
      <c r="U131" s="21"/>
      <c r="V131" s="41"/>
      <c r="W131" s="21"/>
      <c r="X131" s="41"/>
      <c r="Y131" s="21"/>
      <c r="Z131" s="41"/>
      <c r="AA131" s="21"/>
      <c r="AB131" s="41"/>
      <c r="AC131" s="21"/>
      <c r="AD131" s="41"/>
      <c r="AE131" s="21"/>
      <c r="AF131" s="41"/>
      <c r="AG131" s="21"/>
      <c r="AH131" s="41"/>
      <c r="AI131" s="21"/>
      <c r="AJ131" s="41"/>
      <c r="AK131" s="21"/>
      <c r="AL131" s="33">
        <f aca="true" t="shared" si="12" ref="AL131:AL145">D131+F131+H131+J131+L131+N131+P131+R131+T131+V131+X131+Z131+AB131+AD131+AF131+AH131+AJ131</f>
        <v>0</v>
      </c>
      <c r="AM131" s="34">
        <f aca="true" t="shared" si="13" ref="AM131:AM145">E131+G131+I131+K131+M131+O131+Q131+S131+U131+W131+Y131+AA131+AC131+AE131+AG131+AI131+AK131</f>
        <v>0</v>
      </c>
      <c r="AN131" s="34">
        <f aca="true" t="shared" si="14" ref="AN131:AN145">SUM(D131:AK131)</f>
        <v>0</v>
      </c>
    </row>
    <row r="132" spans="1:40" ht="22.5">
      <c r="A132" s="29">
        <v>130</v>
      </c>
      <c r="B132" s="45" t="s">
        <v>116</v>
      </c>
      <c r="C132" s="25" t="s">
        <v>53</v>
      </c>
      <c r="D132" s="41"/>
      <c r="E132" s="84"/>
      <c r="F132" s="41"/>
      <c r="G132" s="21"/>
      <c r="H132" s="41"/>
      <c r="I132" s="21"/>
      <c r="J132" s="41"/>
      <c r="K132" s="21"/>
      <c r="L132" s="41"/>
      <c r="M132" s="21"/>
      <c r="N132" s="41"/>
      <c r="O132" s="21"/>
      <c r="P132" s="41"/>
      <c r="Q132" s="21"/>
      <c r="R132" s="41"/>
      <c r="S132" s="21"/>
      <c r="T132" s="41"/>
      <c r="U132" s="21"/>
      <c r="V132" s="41"/>
      <c r="W132" s="21"/>
      <c r="X132" s="41"/>
      <c r="Y132" s="21"/>
      <c r="Z132" s="41"/>
      <c r="AA132" s="21"/>
      <c r="AB132" s="41"/>
      <c r="AC132" s="21"/>
      <c r="AD132" s="41"/>
      <c r="AE132" s="21"/>
      <c r="AF132" s="41"/>
      <c r="AG132" s="21"/>
      <c r="AH132" s="41"/>
      <c r="AI132" s="21"/>
      <c r="AJ132" s="41"/>
      <c r="AK132" s="21"/>
      <c r="AL132" s="33">
        <f t="shared" si="12"/>
        <v>0</v>
      </c>
      <c r="AM132" s="34">
        <f t="shared" si="13"/>
        <v>0</v>
      </c>
      <c r="AN132" s="34">
        <f t="shared" si="14"/>
        <v>0</v>
      </c>
    </row>
    <row r="133" spans="1:40" ht="12.75">
      <c r="A133" s="29">
        <v>131</v>
      </c>
      <c r="B133" s="36" t="s">
        <v>158</v>
      </c>
      <c r="C133" s="25" t="s">
        <v>53</v>
      </c>
      <c r="D133" s="41"/>
      <c r="E133" s="84"/>
      <c r="F133" s="41"/>
      <c r="G133" s="21"/>
      <c r="H133" s="41"/>
      <c r="I133" s="21"/>
      <c r="J133" s="41"/>
      <c r="K133" s="21"/>
      <c r="L133" s="41"/>
      <c r="M133" s="21"/>
      <c r="N133" s="41"/>
      <c r="O133" s="21"/>
      <c r="P133" s="41"/>
      <c r="Q133" s="21"/>
      <c r="R133" s="41"/>
      <c r="S133" s="21"/>
      <c r="T133" s="41"/>
      <c r="U133" s="21"/>
      <c r="V133" s="41">
        <v>1</v>
      </c>
      <c r="W133" s="21"/>
      <c r="X133" s="41"/>
      <c r="Y133" s="21"/>
      <c r="Z133" s="41"/>
      <c r="AA133" s="21"/>
      <c r="AB133" s="41"/>
      <c r="AC133" s="21"/>
      <c r="AD133" s="41"/>
      <c r="AE133" s="21"/>
      <c r="AF133" s="41"/>
      <c r="AG133" s="21"/>
      <c r="AH133" s="41"/>
      <c r="AI133" s="21"/>
      <c r="AJ133" s="41"/>
      <c r="AK133" s="21"/>
      <c r="AL133" s="33">
        <f t="shared" si="12"/>
        <v>1</v>
      </c>
      <c r="AM133" s="34">
        <f t="shared" si="13"/>
        <v>0</v>
      </c>
      <c r="AN133" s="34">
        <f t="shared" si="14"/>
        <v>1</v>
      </c>
    </row>
    <row r="134" spans="1:40" ht="12.75">
      <c r="A134" s="29">
        <v>132</v>
      </c>
      <c r="B134" s="30" t="s">
        <v>159</v>
      </c>
      <c r="C134" s="25" t="s">
        <v>53</v>
      </c>
      <c r="D134" s="41"/>
      <c r="E134" s="84"/>
      <c r="F134" s="41"/>
      <c r="G134" s="21"/>
      <c r="H134" s="41"/>
      <c r="I134" s="21"/>
      <c r="J134" s="41"/>
      <c r="K134" s="21"/>
      <c r="L134" s="41"/>
      <c r="M134" s="21"/>
      <c r="N134" s="41"/>
      <c r="O134" s="21"/>
      <c r="P134" s="41"/>
      <c r="Q134" s="21"/>
      <c r="R134" s="41"/>
      <c r="S134" s="21"/>
      <c r="T134" s="41"/>
      <c r="U134" s="21"/>
      <c r="V134" s="41">
        <v>2</v>
      </c>
      <c r="W134" s="21"/>
      <c r="X134" s="41"/>
      <c r="Y134" s="21"/>
      <c r="Z134" s="41"/>
      <c r="AA134" s="21"/>
      <c r="AB134" s="41"/>
      <c r="AC134" s="21"/>
      <c r="AD134" s="41"/>
      <c r="AE134" s="21"/>
      <c r="AF134" s="41"/>
      <c r="AG134" s="21"/>
      <c r="AH134" s="41"/>
      <c r="AI134" s="21"/>
      <c r="AJ134" s="41"/>
      <c r="AK134" s="21"/>
      <c r="AL134" s="33">
        <f t="shared" si="12"/>
        <v>2</v>
      </c>
      <c r="AM134" s="34">
        <f t="shared" si="13"/>
        <v>0</v>
      </c>
      <c r="AN134" s="34">
        <f t="shared" si="14"/>
        <v>2</v>
      </c>
    </row>
    <row r="135" spans="1:40" ht="12.75">
      <c r="A135" s="29">
        <v>133</v>
      </c>
      <c r="B135" s="44" t="s">
        <v>130</v>
      </c>
      <c r="C135" s="25" t="s">
        <v>53</v>
      </c>
      <c r="D135" s="41"/>
      <c r="E135" s="84"/>
      <c r="F135" s="41"/>
      <c r="G135" s="21"/>
      <c r="H135" s="41"/>
      <c r="I135" s="21"/>
      <c r="J135" s="41"/>
      <c r="K135" s="21"/>
      <c r="L135" s="41"/>
      <c r="M135" s="21"/>
      <c r="N135" s="41"/>
      <c r="O135" s="21"/>
      <c r="P135" s="41"/>
      <c r="Q135" s="21"/>
      <c r="R135" s="41"/>
      <c r="S135" s="21"/>
      <c r="T135" s="41"/>
      <c r="U135" s="21"/>
      <c r="V135" s="41"/>
      <c r="W135" s="21"/>
      <c r="X135" s="41"/>
      <c r="Y135" s="21"/>
      <c r="Z135" s="41"/>
      <c r="AA135" s="21"/>
      <c r="AB135" s="41"/>
      <c r="AC135" s="21"/>
      <c r="AD135" s="41"/>
      <c r="AE135" s="21"/>
      <c r="AF135" s="41"/>
      <c r="AG135" s="21"/>
      <c r="AH135" s="41"/>
      <c r="AI135" s="21"/>
      <c r="AJ135" s="41"/>
      <c r="AK135" s="21"/>
      <c r="AL135" s="33">
        <f t="shared" si="12"/>
        <v>0</v>
      </c>
      <c r="AM135" s="34">
        <f t="shared" si="13"/>
        <v>0</v>
      </c>
      <c r="AN135" s="34">
        <f t="shared" si="14"/>
        <v>0</v>
      </c>
    </row>
    <row r="136" spans="1:40" ht="12.75">
      <c r="A136" s="29">
        <v>134</v>
      </c>
      <c r="B136" s="44" t="s">
        <v>131</v>
      </c>
      <c r="C136" s="25" t="s">
        <v>53</v>
      </c>
      <c r="D136" s="41"/>
      <c r="E136" s="85"/>
      <c r="F136" s="41"/>
      <c r="G136" s="22"/>
      <c r="H136" s="41"/>
      <c r="I136" s="22"/>
      <c r="J136" s="41"/>
      <c r="K136" s="22"/>
      <c r="L136" s="41"/>
      <c r="M136" s="22"/>
      <c r="N136" s="41"/>
      <c r="O136" s="22"/>
      <c r="P136" s="41"/>
      <c r="Q136" s="22"/>
      <c r="R136" s="41"/>
      <c r="S136" s="22"/>
      <c r="T136" s="41"/>
      <c r="U136" s="22"/>
      <c r="V136" s="41"/>
      <c r="W136" s="22"/>
      <c r="X136" s="41"/>
      <c r="Y136" s="22"/>
      <c r="Z136" s="41"/>
      <c r="AA136" s="22"/>
      <c r="AB136" s="41"/>
      <c r="AC136" s="22"/>
      <c r="AD136" s="41"/>
      <c r="AE136" s="22"/>
      <c r="AF136" s="41"/>
      <c r="AG136" s="22"/>
      <c r="AH136" s="41"/>
      <c r="AI136" s="22"/>
      <c r="AJ136" s="41"/>
      <c r="AK136" s="22"/>
      <c r="AL136" s="33">
        <f t="shared" si="12"/>
        <v>0</v>
      </c>
      <c r="AM136" s="34">
        <f t="shared" si="13"/>
        <v>0</v>
      </c>
      <c r="AN136" s="34">
        <f t="shared" si="14"/>
        <v>0</v>
      </c>
    </row>
    <row r="137" spans="1:40" ht="12.75">
      <c r="A137" s="29">
        <v>135</v>
      </c>
      <c r="B137" s="44" t="s">
        <v>132</v>
      </c>
      <c r="C137" s="25" t="s">
        <v>53</v>
      </c>
      <c r="D137" s="41"/>
      <c r="E137" s="85"/>
      <c r="F137" s="41"/>
      <c r="G137" s="22"/>
      <c r="H137" s="41"/>
      <c r="I137" s="22"/>
      <c r="J137" s="41"/>
      <c r="K137" s="22"/>
      <c r="L137" s="41"/>
      <c r="M137" s="22"/>
      <c r="N137" s="41"/>
      <c r="O137" s="22"/>
      <c r="P137" s="41"/>
      <c r="Q137" s="22"/>
      <c r="R137" s="41"/>
      <c r="S137" s="22"/>
      <c r="T137" s="41"/>
      <c r="U137" s="22"/>
      <c r="V137" s="41"/>
      <c r="W137" s="22"/>
      <c r="X137" s="41"/>
      <c r="Y137" s="22"/>
      <c r="Z137" s="41"/>
      <c r="AA137" s="22"/>
      <c r="AB137" s="41"/>
      <c r="AC137" s="22"/>
      <c r="AD137" s="41"/>
      <c r="AE137" s="22"/>
      <c r="AF137" s="41"/>
      <c r="AG137" s="22"/>
      <c r="AH137" s="41"/>
      <c r="AI137" s="22"/>
      <c r="AJ137" s="41"/>
      <c r="AK137" s="22"/>
      <c r="AL137" s="33">
        <f t="shared" si="12"/>
        <v>0</v>
      </c>
      <c r="AM137" s="34">
        <f t="shared" si="13"/>
        <v>0</v>
      </c>
      <c r="AN137" s="34">
        <f t="shared" si="14"/>
        <v>0</v>
      </c>
    </row>
    <row r="138" spans="1:40" ht="22.5">
      <c r="A138" s="29">
        <v>136</v>
      </c>
      <c r="B138" s="46" t="s">
        <v>133</v>
      </c>
      <c r="C138" s="25" t="s">
        <v>53</v>
      </c>
      <c r="D138" s="41"/>
      <c r="E138" s="85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41"/>
      <c r="Q138" s="22"/>
      <c r="R138" s="41"/>
      <c r="S138" s="22"/>
      <c r="T138" s="41"/>
      <c r="U138" s="22"/>
      <c r="V138" s="41">
        <v>1</v>
      </c>
      <c r="W138" s="22"/>
      <c r="X138" s="41"/>
      <c r="Y138" s="22"/>
      <c r="Z138" s="41"/>
      <c r="AA138" s="22"/>
      <c r="AB138" s="41"/>
      <c r="AC138" s="22"/>
      <c r="AD138" s="41"/>
      <c r="AE138" s="22"/>
      <c r="AF138" s="41"/>
      <c r="AG138" s="22"/>
      <c r="AH138" s="41"/>
      <c r="AI138" s="22"/>
      <c r="AJ138" s="41"/>
      <c r="AK138" s="22"/>
      <c r="AL138" s="33">
        <f t="shared" si="12"/>
        <v>1</v>
      </c>
      <c r="AM138" s="34">
        <f t="shared" si="13"/>
        <v>0</v>
      </c>
      <c r="AN138" s="34">
        <f t="shared" si="14"/>
        <v>1</v>
      </c>
    </row>
    <row r="139" spans="1:40" ht="12.75">
      <c r="A139" s="29">
        <v>137</v>
      </c>
      <c r="B139" s="43" t="s">
        <v>144</v>
      </c>
      <c r="C139" s="25" t="s">
        <v>53</v>
      </c>
      <c r="D139" s="41"/>
      <c r="E139" s="85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41"/>
      <c r="Q139" s="22"/>
      <c r="R139" s="41"/>
      <c r="S139" s="22"/>
      <c r="T139" s="41"/>
      <c r="U139" s="22"/>
      <c r="V139" s="41">
        <v>1</v>
      </c>
      <c r="W139" s="22"/>
      <c r="X139" s="41"/>
      <c r="Y139" s="22"/>
      <c r="Z139" s="41"/>
      <c r="AA139" s="22"/>
      <c r="AB139" s="41"/>
      <c r="AC139" s="22"/>
      <c r="AD139" s="41"/>
      <c r="AE139" s="22"/>
      <c r="AF139" s="41"/>
      <c r="AG139" s="22"/>
      <c r="AH139" s="41"/>
      <c r="AI139" s="22"/>
      <c r="AJ139" s="41"/>
      <c r="AK139" s="22"/>
      <c r="AL139" s="33">
        <f t="shared" si="12"/>
        <v>1</v>
      </c>
      <c r="AM139" s="34">
        <f t="shared" si="13"/>
        <v>0</v>
      </c>
      <c r="AN139" s="34">
        <f t="shared" si="14"/>
        <v>1</v>
      </c>
    </row>
    <row r="140" spans="1:40" ht="12.75">
      <c r="A140" s="29">
        <v>138</v>
      </c>
      <c r="B140" s="44" t="s">
        <v>134</v>
      </c>
      <c r="C140" s="25" t="s">
        <v>53</v>
      </c>
      <c r="D140" s="41"/>
      <c r="E140" s="85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41"/>
      <c r="Q140" s="22"/>
      <c r="R140" s="41"/>
      <c r="S140" s="22"/>
      <c r="T140" s="41"/>
      <c r="U140" s="22"/>
      <c r="V140" s="41">
        <v>1</v>
      </c>
      <c r="W140" s="22"/>
      <c r="X140" s="41"/>
      <c r="Y140" s="22"/>
      <c r="Z140" s="41"/>
      <c r="AA140" s="22"/>
      <c r="AB140" s="41"/>
      <c r="AC140" s="22"/>
      <c r="AD140" s="41"/>
      <c r="AE140" s="22"/>
      <c r="AF140" s="41"/>
      <c r="AG140" s="22"/>
      <c r="AH140" s="41"/>
      <c r="AI140" s="22"/>
      <c r="AJ140" s="41"/>
      <c r="AK140" s="22"/>
      <c r="AL140" s="33">
        <f t="shared" si="12"/>
        <v>1</v>
      </c>
      <c r="AM140" s="34">
        <f t="shared" si="13"/>
        <v>0</v>
      </c>
      <c r="AN140" s="34">
        <f t="shared" si="14"/>
        <v>1</v>
      </c>
    </row>
    <row r="141" spans="1:40" ht="12.75">
      <c r="A141" s="29">
        <v>139</v>
      </c>
      <c r="B141" s="44" t="s">
        <v>160</v>
      </c>
      <c r="C141" s="25" t="s">
        <v>53</v>
      </c>
      <c r="D141" s="41"/>
      <c r="E141" s="84"/>
      <c r="F141" s="41"/>
      <c r="G141" s="21"/>
      <c r="H141" s="41"/>
      <c r="I141" s="21"/>
      <c r="J141" s="41"/>
      <c r="K141" s="21"/>
      <c r="L141" s="41"/>
      <c r="M141" s="21"/>
      <c r="N141" s="41"/>
      <c r="O141" s="21"/>
      <c r="P141" s="41"/>
      <c r="Q141" s="21"/>
      <c r="R141" s="41"/>
      <c r="S141" s="21"/>
      <c r="T141" s="41"/>
      <c r="U141" s="21"/>
      <c r="V141" s="41"/>
      <c r="W141" s="21"/>
      <c r="X141" s="41"/>
      <c r="Y141" s="21"/>
      <c r="Z141" s="41"/>
      <c r="AA141" s="21"/>
      <c r="AB141" s="41"/>
      <c r="AC141" s="21"/>
      <c r="AD141" s="41"/>
      <c r="AE141" s="21"/>
      <c r="AF141" s="41"/>
      <c r="AG141" s="21"/>
      <c r="AH141" s="41"/>
      <c r="AI141" s="21"/>
      <c r="AJ141" s="41"/>
      <c r="AK141" s="21"/>
      <c r="AL141" s="33">
        <f t="shared" si="12"/>
        <v>0</v>
      </c>
      <c r="AM141" s="34">
        <f t="shared" si="13"/>
        <v>0</v>
      </c>
      <c r="AN141" s="34">
        <f t="shared" si="14"/>
        <v>0</v>
      </c>
    </row>
    <row r="142" spans="1:40" ht="22.5">
      <c r="A142" s="29">
        <v>140</v>
      </c>
      <c r="B142" s="48" t="s">
        <v>139</v>
      </c>
      <c r="C142" s="49" t="s">
        <v>53</v>
      </c>
      <c r="D142" s="50"/>
      <c r="E142" s="86"/>
      <c r="F142" s="50"/>
      <c r="G142" s="23"/>
      <c r="H142" s="50"/>
      <c r="I142" s="23"/>
      <c r="J142" s="50"/>
      <c r="K142" s="23"/>
      <c r="L142" s="50"/>
      <c r="M142" s="23"/>
      <c r="N142" s="50"/>
      <c r="O142" s="23"/>
      <c r="P142" s="50"/>
      <c r="Q142" s="23"/>
      <c r="R142" s="50"/>
      <c r="S142" s="23"/>
      <c r="T142" s="50"/>
      <c r="U142" s="23"/>
      <c r="V142" s="50"/>
      <c r="W142" s="23"/>
      <c r="X142" s="50"/>
      <c r="Y142" s="23"/>
      <c r="Z142" s="50"/>
      <c r="AA142" s="23"/>
      <c r="AB142" s="50"/>
      <c r="AC142" s="23"/>
      <c r="AD142" s="50"/>
      <c r="AE142" s="23"/>
      <c r="AF142" s="50"/>
      <c r="AG142" s="23"/>
      <c r="AH142" s="50"/>
      <c r="AI142" s="23"/>
      <c r="AJ142" s="50"/>
      <c r="AK142" s="23"/>
      <c r="AL142" s="51">
        <f t="shared" si="12"/>
        <v>0</v>
      </c>
      <c r="AM142" s="52">
        <f t="shared" si="13"/>
        <v>0</v>
      </c>
      <c r="AN142" s="52">
        <f t="shared" si="14"/>
        <v>0</v>
      </c>
    </row>
    <row r="143" spans="1:40" ht="33.75">
      <c r="A143" s="29">
        <v>141</v>
      </c>
      <c r="B143" s="53" t="s">
        <v>141</v>
      </c>
      <c r="C143" s="28" t="s">
        <v>53</v>
      </c>
      <c r="D143" s="54"/>
      <c r="E143" s="87"/>
      <c r="F143" s="54"/>
      <c r="G143" s="55"/>
      <c r="H143" s="54"/>
      <c r="I143" s="55"/>
      <c r="J143" s="54"/>
      <c r="K143" s="55"/>
      <c r="L143" s="54"/>
      <c r="M143" s="55"/>
      <c r="N143" s="54"/>
      <c r="O143" s="55"/>
      <c r="P143" s="54"/>
      <c r="Q143" s="55"/>
      <c r="R143" s="54"/>
      <c r="S143" s="55"/>
      <c r="T143" s="54"/>
      <c r="U143" s="55"/>
      <c r="V143" s="54">
        <v>2</v>
      </c>
      <c r="W143" s="55"/>
      <c r="X143" s="54"/>
      <c r="Y143" s="55"/>
      <c r="Z143" s="54"/>
      <c r="AA143" s="55"/>
      <c r="AB143" s="54"/>
      <c r="AC143" s="55"/>
      <c r="AD143" s="54"/>
      <c r="AE143" s="55"/>
      <c r="AF143" s="54"/>
      <c r="AG143" s="55"/>
      <c r="AH143" s="54"/>
      <c r="AI143" s="55"/>
      <c r="AJ143" s="54"/>
      <c r="AK143" s="55"/>
      <c r="AL143" s="56">
        <f t="shared" si="12"/>
        <v>2</v>
      </c>
      <c r="AM143" s="57">
        <f t="shared" si="13"/>
        <v>0</v>
      </c>
      <c r="AN143" s="57">
        <f t="shared" si="14"/>
        <v>2</v>
      </c>
    </row>
    <row r="144" spans="1:40" ht="12.75">
      <c r="A144" s="29">
        <v>142</v>
      </c>
      <c r="B144" s="45" t="s">
        <v>142</v>
      </c>
      <c r="C144" s="58" t="s">
        <v>53</v>
      </c>
      <c r="D144" s="59"/>
      <c r="E144" s="88"/>
      <c r="F144" s="59"/>
      <c r="G144" s="60"/>
      <c r="H144" s="59"/>
      <c r="I144" s="60"/>
      <c r="J144" s="59"/>
      <c r="K144" s="60"/>
      <c r="L144" s="59"/>
      <c r="M144" s="60"/>
      <c r="N144" s="59"/>
      <c r="O144" s="60"/>
      <c r="P144" s="59"/>
      <c r="Q144" s="60"/>
      <c r="R144" s="59"/>
      <c r="S144" s="60"/>
      <c r="T144" s="59"/>
      <c r="U144" s="60"/>
      <c r="V144" s="59"/>
      <c r="W144" s="60"/>
      <c r="X144" s="59"/>
      <c r="Y144" s="60"/>
      <c r="Z144" s="59"/>
      <c r="AA144" s="60"/>
      <c r="AB144" s="59"/>
      <c r="AC144" s="60"/>
      <c r="AD144" s="59"/>
      <c r="AE144" s="60"/>
      <c r="AF144" s="59"/>
      <c r="AG144" s="60"/>
      <c r="AH144" s="59"/>
      <c r="AI144" s="60"/>
      <c r="AJ144" s="59"/>
      <c r="AK144" s="60"/>
      <c r="AL144" s="33">
        <f t="shared" si="12"/>
        <v>0</v>
      </c>
      <c r="AM144" s="34">
        <f t="shared" si="13"/>
        <v>0</v>
      </c>
      <c r="AN144" s="34">
        <f t="shared" si="14"/>
        <v>0</v>
      </c>
    </row>
    <row r="145" spans="1:40" ht="12.75">
      <c r="A145" s="29">
        <v>143</v>
      </c>
      <c r="B145" s="44" t="s">
        <v>143</v>
      </c>
      <c r="C145" s="58" t="s">
        <v>53</v>
      </c>
      <c r="D145" s="59"/>
      <c r="E145" s="88"/>
      <c r="F145" s="59"/>
      <c r="G145" s="60"/>
      <c r="H145" s="59"/>
      <c r="I145" s="60"/>
      <c r="J145" s="59"/>
      <c r="K145" s="60"/>
      <c r="L145" s="59"/>
      <c r="M145" s="60"/>
      <c r="N145" s="59"/>
      <c r="O145" s="60"/>
      <c r="P145" s="59"/>
      <c r="Q145" s="60"/>
      <c r="R145" s="59"/>
      <c r="S145" s="60"/>
      <c r="T145" s="59"/>
      <c r="U145" s="60"/>
      <c r="V145" s="59">
        <v>1</v>
      </c>
      <c r="W145" s="60"/>
      <c r="X145" s="59"/>
      <c r="Y145" s="60"/>
      <c r="Z145" s="59"/>
      <c r="AA145" s="60"/>
      <c r="AB145" s="59"/>
      <c r="AC145" s="60"/>
      <c r="AD145" s="59"/>
      <c r="AE145" s="60"/>
      <c r="AF145" s="59"/>
      <c r="AG145" s="60"/>
      <c r="AH145" s="59"/>
      <c r="AI145" s="60"/>
      <c r="AJ145" s="59"/>
      <c r="AK145" s="60"/>
      <c r="AL145" s="33">
        <f t="shared" si="12"/>
        <v>1</v>
      </c>
      <c r="AM145" s="34">
        <f t="shared" si="13"/>
        <v>0</v>
      </c>
      <c r="AN145" s="34">
        <f t="shared" si="14"/>
        <v>1</v>
      </c>
    </row>
    <row r="146" spans="1:40" ht="12.75">
      <c r="A146" s="61"/>
      <c r="B146" s="62"/>
      <c r="C146" s="61"/>
      <c r="D146" s="63"/>
      <c r="E146" s="89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4"/>
      <c r="AM146" s="64"/>
      <c r="AN146" s="64"/>
    </row>
    <row r="147" spans="1:40" ht="12.75">
      <c r="A147" s="61"/>
      <c r="B147" s="100"/>
      <c r="C147" s="61"/>
      <c r="D147" s="63"/>
      <c r="E147" s="89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4"/>
      <c r="AM147" s="64"/>
      <c r="AN147" s="64"/>
    </row>
    <row r="148" spans="1:40" ht="12.75">
      <c r="A148" s="61"/>
      <c r="B148" s="62"/>
      <c r="C148" s="61"/>
      <c r="D148" s="63"/>
      <c r="E148" s="89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4"/>
      <c r="AM148" s="64"/>
      <c r="AN148" s="64"/>
    </row>
    <row r="149" spans="1:40" ht="12.75">
      <c r="A149" s="61"/>
      <c r="B149" s="62"/>
      <c r="C149" s="61"/>
      <c r="D149" s="63"/>
      <c r="E149" s="89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4"/>
      <c r="AM149" s="64"/>
      <c r="AN149" s="64"/>
    </row>
    <row r="150" spans="1:37" ht="12.75">
      <c r="A150" s="61"/>
      <c r="B150" s="62"/>
      <c r="C150" s="61"/>
      <c r="D150" s="63"/>
      <c r="E150" s="89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</row>
    <row r="151" ht="12.75">
      <c r="E151" s="90"/>
    </row>
    <row r="152" ht="12.75">
      <c r="E152" s="90"/>
    </row>
    <row r="153" spans="2:5" ht="12.75">
      <c r="B153" s="101"/>
      <c r="E153" s="90"/>
    </row>
    <row r="154" ht="12.75">
      <c r="E154" s="90"/>
    </row>
    <row r="155" ht="12.75">
      <c r="E155" s="90"/>
    </row>
    <row r="156" ht="12.75">
      <c r="E156" s="90"/>
    </row>
    <row r="157" ht="12.75">
      <c r="E157" s="90"/>
    </row>
    <row r="158" ht="12.75">
      <c r="E158" s="90"/>
    </row>
    <row r="159" ht="12.75">
      <c r="E159" s="90"/>
    </row>
    <row r="160" ht="12.75">
      <c r="E160" s="90"/>
    </row>
    <row r="161" ht="12.75">
      <c r="E161" s="90"/>
    </row>
    <row r="162" ht="12.75">
      <c r="E162" s="90"/>
    </row>
    <row r="163" ht="12.75">
      <c r="E163" s="90"/>
    </row>
    <row r="164" ht="12.75">
      <c r="E164" s="90"/>
    </row>
    <row r="165" ht="12.75">
      <c r="E165" s="90"/>
    </row>
    <row r="166" ht="12.75">
      <c r="E166" s="90"/>
    </row>
    <row r="167" ht="12.75">
      <c r="E167" s="90"/>
    </row>
    <row r="168" ht="12.75">
      <c r="E168" s="90"/>
    </row>
    <row r="169" ht="12.75">
      <c r="E169" s="90"/>
    </row>
    <row r="170" ht="12.75">
      <c r="E170" s="90"/>
    </row>
    <row r="171" spans="6:7" ht="33.75" customHeight="1">
      <c r="F171" s="92" t="s">
        <v>197</v>
      </c>
      <c r="G171" s="78"/>
    </row>
  </sheetData>
  <sheetProtection/>
  <mergeCells count="20">
    <mergeCell ref="AD2:AE2"/>
    <mergeCell ref="AF2:AG2"/>
    <mergeCell ref="AH2:AI2"/>
    <mergeCell ref="AJ2:AK2"/>
    <mergeCell ref="R2:S2"/>
    <mergeCell ref="T2:U2"/>
    <mergeCell ref="V2:W2"/>
    <mergeCell ref="X2:Y2"/>
    <mergeCell ref="Z2:AA2"/>
    <mergeCell ref="AB2:AC2"/>
    <mergeCell ref="A1:A2"/>
    <mergeCell ref="B1:B2"/>
    <mergeCell ref="D1:AK1"/>
    <mergeCell ref="D2:E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2">
      <selection activeCell="K20" sqref="K20"/>
    </sheetView>
  </sheetViews>
  <sheetFormatPr defaultColWidth="9.140625" defaultRowHeight="12.75"/>
  <cols>
    <col min="2" max="2" width="51.7109375" style="0" bestFit="1" customWidth="1"/>
    <col min="3" max="3" width="5.00390625" style="0" bestFit="1" customWidth="1"/>
    <col min="4" max="4" width="12.28125" style="0" customWidth="1"/>
    <col min="5" max="5" width="13.28125" style="0" customWidth="1"/>
    <col min="6" max="6" width="10.28125" style="0" customWidth="1"/>
    <col min="7" max="7" width="14.28125" style="0" customWidth="1"/>
    <col min="8" max="8" width="13.28125" style="0" customWidth="1"/>
    <col min="9" max="9" width="9.140625" style="16" customWidth="1"/>
  </cols>
  <sheetData>
    <row r="1" spans="1:3" ht="12.75">
      <c r="A1" s="174" t="s">
        <v>0</v>
      </c>
      <c r="B1" s="175" t="s">
        <v>1</v>
      </c>
      <c r="C1" s="102"/>
    </row>
    <row r="2" spans="1:8" ht="51.75" customHeight="1">
      <c r="A2" s="174"/>
      <c r="B2" s="175"/>
      <c r="C2" s="103" t="s">
        <v>201</v>
      </c>
      <c r="D2" s="104" t="s">
        <v>199</v>
      </c>
      <c r="E2" s="104" t="s">
        <v>200</v>
      </c>
      <c r="F2" s="104" t="s">
        <v>198</v>
      </c>
      <c r="G2" s="104" t="s">
        <v>195</v>
      </c>
      <c r="H2" s="105" t="s">
        <v>196</v>
      </c>
    </row>
    <row r="3" spans="1:8" ht="12.75">
      <c r="A3" s="8">
        <v>1</v>
      </c>
      <c r="B3" s="6" t="s">
        <v>48</v>
      </c>
      <c r="C3" s="3" t="s">
        <v>53</v>
      </c>
      <c r="D3" s="15">
        <v>61</v>
      </c>
      <c r="E3" s="15">
        <v>56</v>
      </c>
      <c r="F3" s="79">
        <v>117</v>
      </c>
      <c r="G3" s="78">
        <v>3.63</v>
      </c>
      <c r="H3" s="78">
        <f>F3*G3</f>
        <v>424.71</v>
      </c>
    </row>
    <row r="4" spans="1:8" ht="12.75">
      <c r="A4" s="8">
        <v>2</v>
      </c>
      <c r="B4" s="6" t="s">
        <v>58</v>
      </c>
      <c r="C4" s="3" t="s">
        <v>53</v>
      </c>
      <c r="D4" s="15">
        <v>57</v>
      </c>
      <c r="E4" s="15">
        <v>23</v>
      </c>
      <c r="F4" s="79">
        <v>80</v>
      </c>
      <c r="G4" s="78">
        <v>3.63</v>
      </c>
      <c r="H4" s="78">
        <f aca="true" t="shared" si="0" ref="H4:H67">F4*G4</f>
        <v>290.4</v>
      </c>
    </row>
    <row r="5" spans="1:8" ht="12.75">
      <c r="A5" s="8">
        <v>3</v>
      </c>
      <c r="B5" s="6" t="s">
        <v>59</v>
      </c>
      <c r="C5" s="3" t="s">
        <v>53</v>
      </c>
      <c r="D5" s="15">
        <v>22</v>
      </c>
      <c r="E5" s="15">
        <v>15</v>
      </c>
      <c r="F5" s="79">
        <v>37</v>
      </c>
      <c r="G5" s="78">
        <v>3.63</v>
      </c>
      <c r="H5" s="78">
        <f t="shared" si="0"/>
        <v>134.31</v>
      </c>
    </row>
    <row r="6" spans="1:8" ht="12.75">
      <c r="A6" s="8">
        <v>4</v>
      </c>
      <c r="B6" s="6" t="s">
        <v>60</v>
      </c>
      <c r="C6" s="3" t="s">
        <v>53</v>
      </c>
      <c r="D6" s="15">
        <v>113</v>
      </c>
      <c r="E6" s="15">
        <v>41</v>
      </c>
      <c r="F6" s="79">
        <v>154</v>
      </c>
      <c r="G6" s="78">
        <v>3.63</v>
      </c>
      <c r="H6" s="78">
        <f t="shared" si="0"/>
        <v>559.02</v>
      </c>
    </row>
    <row r="7" spans="1:8" ht="12.75">
      <c r="A7" s="8">
        <v>5</v>
      </c>
      <c r="B7" s="6" t="s">
        <v>61</v>
      </c>
      <c r="C7" s="3" t="s">
        <v>53</v>
      </c>
      <c r="D7" s="15">
        <v>55</v>
      </c>
      <c r="E7" s="15">
        <v>49</v>
      </c>
      <c r="F7" s="79">
        <v>104</v>
      </c>
      <c r="G7" s="78">
        <v>3.63</v>
      </c>
      <c r="H7" s="78">
        <f t="shared" si="0"/>
        <v>377.52</v>
      </c>
    </row>
    <row r="8" spans="1:8" ht="12.75">
      <c r="A8" s="8">
        <v>6</v>
      </c>
      <c r="B8" s="6" t="s">
        <v>91</v>
      </c>
      <c r="C8" s="3" t="s">
        <v>53</v>
      </c>
      <c r="D8" s="15">
        <v>10</v>
      </c>
      <c r="E8" s="15">
        <v>5</v>
      </c>
      <c r="F8" s="79">
        <v>15</v>
      </c>
      <c r="G8" s="78">
        <v>4.6</v>
      </c>
      <c r="H8" s="78">
        <f t="shared" si="0"/>
        <v>69</v>
      </c>
    </row>
    <row r="9" spans="1:8" ht="12.75">
      <c r="A9" s="8">
        <v>7</v>
      </c>
      <c r="B9" s="95" t="s">
        <v>191</v>
      </c>
      <c r="C9" s="3" t="s">
        <v>53</v>
      </c>
      <c r="D9" s="15">
        <v>190</v>
      </c>
      <c r="E9" s="15">
        <v>10</v>
      </c>
      <c r="F9" s="79">
        <v>200</v>
      </c>
      <c r="G9" s="78">
        <v>0.43</v>
      </c>
      <c r="H9" s="78">
        <f t="shared" si="0"/>
        <v>86</v>
      </c>
    </row>
    <row r="10" spans="1:8" ht="22.5">
      <c r="A10" s="8">
        <v>8</v>
      </c>
      <c r="B10" s="6" t="s">
        <v>118</v>
      </c>
      <c r="C10" s="3" t="s">
        <v>53</v>
      </c>
      <c r="D10" s="15">
        <v>405</v>
      </c>
      <c r="E10" s="15">
        <v>275</v>
      </c>
      <c r="F10" s="79">
        <v>680</v>
      </c>
      <c r="G10" s="78">
        <v>0.43</v>
      </c>
      <c r="H10" s="78">
        <f t="shared" si="0"/>
        <v>292.4</v>
      </c>
    </row>
    <row r="11" spans="1:8" ht="12.75">
      <c r="A11" s="8">
        <v>9</v>
      </c>
      <c r="B11" s="95" t="s">
        <v>25</v>
      </c>
      <c r="C11" s="3" t="s">
        <v>53</v>
      </c>
      <c r="D11" s="15">
        <v>65</v>
      </c>
      <c r="E11" s="15">
        <v>15</v>
      </c>
      <c r="F11" s="79">
        <v>80</v>
      </c>
      <c r="G11" s="78">
        <v>0.32</v>
      </c>
      <c r="H11" s="78">
        <f t="shared" si="0"/>
        <v>25.6</v>
      </c>
    </row>
    <row r="12" spans="1:8" ht="12.75">
      <c r="A12" s="8">
        <v>10</v>
      </c>
      <c r="B12" s="6" t="s">
        <v>29</v>
      </c>
      <c r="C12" s="3" t="s">
        <v>53</v>
      </c>
      <c r="D12" s="15">
        <v>5200</v>
      </c>
      <c r="E12" s="15">
        <v>2850</v>
      </c>
      <c r="F12" s="79">
        <v>8050</v>
      </c>
      <c r="G12" s="78">
        <v>0.03</v>
      </c>
      <c r="H12" s="78">
        <f t="shared" si="0"/>
        <v>241.5</v>
      </c>
    </row>
    <row r="13" spans="1:8" ht="12.75">
      <c r="A13" s="8">
        <v>11</v>
      </c>
      <c r="B13" s="6" t="s">
        <v>30</v>
      </c>
      <c r="C13" s="3" t="s">
        <v>53</v>
      </c>
      <c r="D13" s="15">
        <v>4750</v>
      </c>
      <c r="E13" s="15">
        <v>4080</v>
      </c>
      <c r="F13" s="79">
        <v>8830</v>
      </c>
      <c r="G13" s="78">
        <v>0.07</v>
      </c>
      <c r="H13" s="78">
        <f t="shared" si="0"/>
        <v>618.1</v>
      </c>
    </row>
    <row r="14" spans="1:8" ht="12.75">
      <c r="A14" s="8">
        <v>12</v>
      </c>
      <c r="B14" s="6" t="s">
        <v>49</v>
      </c>
      <c r="C14" s="3" t="s">
        <v>53</v>
      </c>
      <c r="D14" s="15">
        <v>620</v>
      </c>
      <c r="E14" s="15">
        <v>300</v>
      </c>
      <c r="F14" s="79">
        <v>920</v>
      </c>
      <c r="G14" s="78">
        <v>0.14</v>
      </c>
      <c r="H14" s="78">
        <f t="shared" si="0"/>
        <v>128.8</v>
      </c>
    </row>
    <row r="15" spans="1:8" ht="12.75">
      <c r="A15" s="8">
        <v>13</v>
      </c>
      <c r="B15" s="6" t="s">
        <v>31</v>
      </c>
      <c r="C15" s="3" t="s">
        <v>53</v>
      </c>
      <c r="D15" s="15">
        <v>445</v>
      </c>
      <c r="E15" s="15">
        <v>50</v>
      </c>
      <c r="F15" s="79">
        <v>495</v>
      </c>
      <c r="G15" s="78">
        <v>0.36</v>
      </c>
      <c r="H15" s="78">
        <f t="shared" si="0"/>
        <v>178.2</v>
      </c>
    </row>
    <row r="16" spans="1:8" ht="12.75">
      <c r="A16" s="8">
        <v>14</v>
      </c>
      <c r="B16" s="6" t="s">
        <v>175</v>
      </c>
      <c r="C16" s="3" t="s">
        <v>54</v>
      </c>
      <c r="D16" s="15">
        <v>511</v>
      </c>
      <c r="E16" s="15">
        <v>7</v>
      </c>
      <c r="F16" s="79">
        <v>518</v>
      </c>
      <c r="G16" s="78">
        <v>0.95</v>
      </c>
      <c r="H16" s="78">
        <f t="shared" si="0"/>
        <v>492.09999999999997</v>
      </c>
    </row>
    <row r="17" spans="1:8" ht="12.75">
      <c r="A17" s="8">
        <v>15</v>
      </c>
      <c r="B17" s="6" t="s">
        <v>35</v>
      </c>
      <c r="C17" s="3" t="s">
        <v>53</v>
      </c>
      <c r="D17" s="15">
        <v>150</v>
      </c>
      <c r="E17" s="15">
        <v>16</v>
      </c>
      <c r="F17" s="79">
        <v>166</v>
      </c>
      <c r="G17" s="78">
        <v>0.25</v>
      </c>
      <c r="H17" s="78">
        <f t="shared" si="0"/>
        <v>41.5</v>
      </c>
    </row>
    <row r="18" spans="1:8" ht="12.75">
      <c r="A18" s="8">
        <v>16</v>
      </c>
      <c r="B18" s="6" t="s">
        <v>50</v>
      </c>
      <c r="C18" s="3" t="s">
        <v>54</v>
      </c>
      <c r="D18" s="15">
        <v>29</v>
      </c>
      <c r="E18" s="15">
        <v>21</v>
      </c>
      <c r="F18" s="79">
        <v>50</v>
      </c>
      <c r="G18" s="78">
        <v>7.55</v>
      </c>
      <c r="H18" s="78">
        <f t="shared" si="0"/>
        <v>377.5</v>
      </c>
    </row>
    <row r="19" spans="1:8" ht="12.75">
      <c r="A19" s="8">
        <v>17</v>
      </c>
      <c r="B19" s="95" t="s">
        <v>3</v>
      </c>
      <c r="C19" s="3" t="s">
        <v>53</v>
      </c>
      <c r="D19" s="15">
        <v>370</v>
      </c>
      <c r="E19" s="15">
        <v>250</v>
      </c>
      <c r="F19" s="79">
        <v>620</v>
      </c>
      <c r="G19" s="78">
        <v>0.38</v>
      </c>
      <c r="H19" s="78">
        <f t="shared" si="0"/>
        <v>235.6</v>
      </c>
    </row>
    <row r="20" spans="1:8" ht="12.75">
      <c r="A20" s="8">
        <v>18</v>
      </c>
      <c r="B20" s="95" t="s">
        <v>24</v>
      </c>
      <c r="C20" s="3" t="s">
        <v>53</v>
      </c>
      <c r="D20" s="15">
        <v>34</v>
      </c>
      <c r="E20" s="15">
        <v>10</v>
      </c>
      <c r="F20" s="79">
        <v>44</v>
      </c>
      <c r="G20" s="78">
        <v>1.09</v>
      </c>
      <c r="H20" s="78">
        <f t="shared" si="0"/>
        <v>47.96</v>
      </c>
    </row>
    <row r="21" spans="1:8" ht="12.75">
      <c r="A21" s="8">
        <v>19</v>
      </c>
      <c r="B21" s="6" t="s">
        <v>63</v>
      </c>
      <c r="C21" s="3" t="s">
        <v>53</v>
      </c>
      <c r="D21" s="15">
        <v>39</v>
      </c>
      <c r="E21" s="15">
        <v>21</v>
      </c>
      <c r="F21" s="79">
        <v>60</v>
      </c>
      <c r="G21" s="78">
        <v>1</v>
      </c>
      <c r="H21" s="78">
        <f t="shared" si="0"/>
        <v>60</v>
      </c>
    </row>
    <row r="22" spans="1:8" ht="12.75">
      <c r="A22" s="8">
        <v>20</v>
      </c>
      <c r="B22" s="6" t="s">
        <v>62</v>
      </c>
      <c r="C22" s="3" t="s">
        <v>53</v>
      </c>
      <c r="D22" s="15">
        <v>13</v>
      </c>
      <c r="E22" s="15">
        <v>6</v>
      </c>
      <c r="F22" s="79">
        <v>19</v>
      </c>
      <c r="G22" s="78">
        <v>3.55</v>
      </c>
      <c r="H22" s="78">
        <f t="shared" si="0"/>
        <v>67.45</v>
      </c>
    </row>
    <row r="23" spans="1:8" ht="12.75">
      <c r="A23" s="8">
        <v>21</v>
      </c>
      <c r="B23" s="6" t="s">
        <v>9</v>
      </c>
      <c r="C23" s="3" t="s">
        <v>53</v>
      </c>
      <c r="D23" s="15">
        <v>24</v>
      </c>
      <c r="E23" s="15">
        <v>12</v>
      </c>
      <c r="F23" s="79">
        <v>36</v>
      </c>
      <c r="G23" s="78">
        <v>0.37</v>
      </c>
      <c r="H23" s="78">
        <f t="shared" si="0"/>
        <v>13.32</v>
      </c>
    </row>
    <row r="24" spans="1:8" ht="12.75">
      <c r="A24" s="8">
        <v>22</v>
      </c>
      <c r="B24" s="95" t="s">
        <v>171</v>
      </c>
      <c r="C24" s="3" t="s">
        <v>53</v>
      </c>
      <c r="D24" s="15">
        <v>67</v>
      </c>
      <c r="E24" s="15">
        <v>36</v>
      </c>
      <c r="F24" s="79">
        <v>103</v>
      </c>
      <c r="G24" s="78">
        <v>2.84</v>
      </c>
      <c r="H24" s="78">
        <f t="shared" si="0"/>
        <v>292.52</v>
      </c>
    </row>
    <row r="25" spans="1:8" ht="12.75">
      <c r="A25" s="8">
        <v>23</v>
      </c>
      <c r="B25" s="6" t="s">
        <v>174</v>
      </c>
      <c r="C25" s="3" t="s">
        <v>53</v>
      </c>
      <c r="D25" s="15">
        <v>50</v>
      </c>
      <c r="E25" s="15">
        <v>20</v>
      </c>
      <c r="F25" s="79">
        <v>70</v>
      </c>
      <c r="G25" s="78">
        <v>0.64</v>
      </c>
      <c r="H25" s="78">
        <f t="shared" si="0"/>
        <v>44.800000000000004</v>
      </c>
    </row>
    <row r="26" spans="1:8" ht="12.75">
      <c r="A26" s="8">
        <v>24</v>
      </c>
      <c r="B26" s="6" t="s">
        <v>21</v>
      </c>
      <c r="C26" s="3" t="s">
        <v>53</v>
      </c>
      <c r="D26" s="15">
        <v>12</v>
      </c>
      <c r="E26" s="15">
        <v>7</v>
      </c>
      <c r="F26" s="79">
        <v>19</v>
      </c>
      <c r="G26" s="78">
        <v>0.93</v>
      </c>
      <c r="H26" s="78">
        <f t="shared" si="0"/>
        <v>17.67</v>
      </c>
    </row>
    <row r="27" spans="1:8" ht="12.75">
      <c r="A27" s="8">
        <v>25</v>
      </c>
      <c r="B27" s="95" t="s">
        <v>172</v>
      </c>
      <c r="C27" s="3" t="s">
        <v>53</v>
      </c>
      <c r="D27" s="15">
        <v>37</v>
      </c>
      <c r="E27" s="15">
        <v>7</v>
      </c>
      <c r="F27" s="79">
        <v>44</v>
      </c>
      <c r="G27" s="78">
        <v>2.84</v>
      </c>
      <c r="H27" s="78">
        <f t="shared" si="0"/>
        <v>124.96</v>
      </c>
    </row>
    <row r="28" spans="1:8" ht="12.75">
      <c r="A28" s="8">
        <v>26</v>
      </c>
      <c r="B28" s="95" t="s">
        <v>173</v>
      </c>
      <c r="C28" s="3" t="s">
        <v>53</v>
      </c>
      <c r="D28" s="15">
        <v>18</v>
      </c>
      <c r="E28" s="15">
        <v>6</v>
      </c>
      <c r="F28" s="79">
        <v>24</v>
      </c>
      <c r="G28" s="78">
        <v>2.84</v>
      </c>
      <c r="H28" s="78">
        <f t="shared" si="0"/>
        <v>68.16</v>
      </c>
    </row>
    <row r="29" spans="1:8" ht="12.75">
      <c r="A29" s="8">
        <v>27</v>
      </c>
      <c r="B29" s="6" t="s">
        <v>65</v>
      </c>
      <c r="C29" s="3" t="s">
        <v>53</v>
      </c>
      <c r="D29" s="15">
        <v>38</v>
      </c>
      <c r="E29" s="15">
        <v>21</v>
      </c>
      <c r="F29" s="79">
        <v>59</v>
      </c>
      <c r="G29" s="78">
        <v>0.38</v>
      </c>
      <c r="H29" s="78">
        <f t="shared" si="0"/>
        <v>22.42</v>
      </c>
    </row>
    <row r="30" spans="1:8" ht="12.75">
      <c r="A30" s="8">
        <v>28</v>
      </c>
      <c r="B30" s="6" t="s">
        <v>66</v>
      </c>
      <c r="C30" s="3" t="s">
        <v>53</v>
      </c>
      <c r="D30" s="15">
        <v>27</v>
      </c>
      <c r="E30" s="15">
        <v>13</v>
      </c>
      <c r="F30" s="79">
        <v>40</v>
      </c>
      <c r="G30" s="78">
        <v>0.38</v>
      </c>
      <c r="H30" s="78">
        <f t="shared" si="0"/>
        <v>15.2</v>
      </c>
    </row>
    <row r="31" spans="1:8" ht="12.75">
      <c r="A31" s="8">
        <v>29</v>
      </c>
      <c r="B31" s="6" t="s">
        <v>67</v>
      </c>
      <c r="C31" s="3" t="s">
        <v>53</v>
      </c>
      <c r="D31" s="15">
        <v>22</v>
      </c>
      <c r="E31" s="15">
        <v>11</v>
      </c>
      <c r="F31" s="79">
        <v>33</v>
      </c>
      <c r="G31" s="78">
        <v>0.38</v>
      </c>
      <c r="H31" s="78">
        <f t="shared" si="0"/>
        <v>12.540000000000001</v>
      </c>
    </row>
    <row r="32" spans="1:8" ht="12.75">
      <c r="A32" s="8">
        <v>30</v>
      </c>
      <c r="B32" s="6" t="s">
        <v>68</v>
      </c>
      <c r="C32" s="3" t="s">
        <v>53</v>
      </c>
      <c r="D32" s="15">
        <v>13</v>
      </c>
      <c r="E32" s="15">
        <v>9</v>
      </c>
      <c r="F32" s="79">
        <v>22</v>
      </c>
      <c r="G32" s="78">
        <v>0.38</v>
      </c>
      <c r="H32" s="78">
        <f t="shared" si="0"/>
        <v>8.36</v>
      </c>
    </row>
    <row r="33" spans="1:8" ht="12.75">
      <c r="A33" s="8">
        <v>31</v>
      </c>
      <c r="B33" s="6" t="s">
        <v>4</v>
      </c>
      <c r="C33" s="3" t="s">
        <v>53</v>
      </c>
      <c r="D33" s="15">
        <v>12</v>
      </c>
      <c r="E33" s="15">
        <v>5</v>
      </c>
      <c r="F33" s="79">
        <v>17</v>
      </c>
      <c r="G33" s="78">
        <v>0.64</v>
      </c>
      <c r="H33" s="78">
        <f t="shared" si="0"/>
        <v>10.88</v>
      </c>
    </row>
    <row r="34" spans="1:8" ht="12.75">
      <c r="A34" s="8">
        <v>32</v>
      </c>
      <c r="B34" s="6" t="s">
        <v>6</v>
      </c>
      <c r="C34" s="3" t="s">
        <v>53</v>
      </c>
      <c r="D34" s="15">
        <v>5</v>
      </c>
      <c r="E34" s="15">
        <v>1</v>
      </c>
      <c r="F34" s="79">
        <v>6</v>
      </c>
      <c r="G34" s="78">
        <v>0.64</v>
      </c>
      <c r="H34" s="78">
        <f t="shared" si="0"/>
        <v>3.84</v>
      </c>
    </row>
    <row r="35" spans="1:8" ht="12.75">
      <c r="A35" s="8">
        <v>33</v>
      </c>
      <c r="B35" s="6" t="s">
        <v>119</v>
      </c>
      <c r="C35" s="3" t="s">
        <v>55</v>
      </c>
      <c r="D35" s="15">
        <v>15</v>
      </c>
      <c r="E35" s="15">
        <v>11</v>
      </c>
      <c r="F35" s="79">
        <v>26</v>
      </c>
      <c r="G35" s="78">
        <v>4.66</v>
      </c>
      <c r="H35" s="78">
        <f t="shared" si="0"/>
        <v>121.16</v>
      </c>
    </row>
    <row r="36" spans="1:8" ht="12.75">
      <c r="A36" s="8">
        <v>34</v>
      </c>
      <c r="B36" s="6" t="s">
        <v>10</v>
      </c>
      <c r="C36" s="3" t="s">
        <v>53</v>
      </c>
      <c r="D36" s="15">
        <v>62</v>
      </c>
      <c r="E36" s="15">
        <v>49</v>
      </c>
      <c r="F36" s="79">
        <v>111</v>
      </c>
      <c r="G36" s="78">
        <v>0.38</v>
      </c>
      <c r="H36" s="78">
        <f t="shared" si="0"/>
        <v>42.18</v>
      </c>
    </row>
    <row r="37" spans="1:8" ht="12.75">
      <c r="A37" s="8">
        <v>35</v>
      </c>
      <c r="B37" s="6" t="s">
        <v>69</v>
      </c>
      <c r="C37" s="3" t="s">
        <v>53</v>
      </c>
      <c r="D37" s="15">
        <v>31</v>
      </c>
      <c r="E37" s="15">
        <v>19</v>
      </c>
      <c r="F37" s="79">
        <v>50</v>
      </c>
      <c r="G37" s="78">
        <v>1.48</v>
      </c>
      <c r="H37" s="78">
        <f t="shared" si="0"/>
        <v>74</v>
      </c>
    </row>
    <row r="38" spans="1:8" ht="12.75">
      <c r="A38" s="8">
        <v>36</v>
      </c>
      <c r="B38" s="6" t="s">
        <v>147</v>
      </c>
      <c r="C38" s="3" t="s">
        <v>53</v>
      </c>
      <c r="D38" s="15">
        <v>10</v>
      </c>
      <c r="E38" s="15">
        <v>1</v>
      </c>
      <c r="F38" s="79">
        <v>11</v>
      </c>
      <c r="G38" s="78">
        <v>1.56</v>
      </c>
      <c r="H38" s="78">
        <f t="shared" si="0"/>
        <v>17.16</v>
      </c>
    </row>
    <row r="39" spans="1:8" ht="22.5">
      <c r="A39" s="8">
        <v>37</v>
      </c>
      <c r="B39" s="6" t="s">
        <v>162</v>
      </c>
      <c r="C39" s="3" t="s">
        <v>53</v>
      </c>
      <c r="D39" s="15">
        <v>46</v>
      </c>
      <c r="E39" s="15">
        <v>33</v>
      </c>
      <c r="F39" s="79">
        <v>79</v>
      </c>
      <c r="G39" s="78">
        <v>0.47</v>
      </c>
      <c r="H39" s="78">
        <f t="shared" si="0"/>
        <v>37.129999999999995</v>
      </c>
    </row>
    <row r="40" spans="1:8" ht="12.75">
      <c r="A40" s="8">
        <v>38</v>
      </c>
      <c r="B40" s="6" t="s">
        <v>34</v>
      </c>
      <c r="C40" s="3" t="s">
        <v>53</v>
      </c>
      <c r="D40" s="15">
        <v>10</v>
      </c>
      <c r="E40" s="15">
        <v>2</v>
      </c>
      <c r="F40" s="79">
        <v>12</v>
      </c>
      <c r="G40" s="78">
        <v>1.43</v>
      </c>
      <c r="H40" s="78">
        <f t="shared" si="0"/>
        <v>17.16</v>
      </c>
    </row>
    <row r="41" spans="1:8" ht="12.75">
      <c r="A41" s="8">
        <v>39</v>
      </c>
      <c r="B41" s="6" t="s">
        <v>74</v>
      </c>
      <c r="C41" s="3" t="s">
        <v>53</v>
      </c>
      <c r="D41" s="15">
        <v>23</v>
      </c>
      <c r="E41" s="15">
        <v>8</v>
      </c>
      <c r="F41" s="79">
        <v>31</v>
      </c>
      <c r="G41" s="78">
        <v>2.88</v>
      </c>
      <c r="H41" s="78">
        <f t="shared" si="0"/>
        <v>89.28</v>
      </c>
    </row>
    <row r="42" spans="1:8" ht="12.75">
      <c r="A42" s="8">
        <v>40</v>
      </c>
      <c r="B42" s="6" t="s">
        <v>106</v>
      </c>
      <c r="C42" s="3" t="s">
        <v>56</v>
      </c>
      <c r="D42" s="15">
        <v>15</v>
      </c>
      <c r="E42" s="15">
        <v>4</v>
      </c>
      <c r="F42" s="79">
        <v>19</v>
      </c>
      <c r="G42" s="78">
        <v>4</v>
      </c>
      <c r="H42" s="78">
        <f t="shared" si="0"/>
        <v>76</v>
      </c>
    </row>
    <row r="43" spans="1:8" ht="22.5">
      <c r="A43" s="8">
        <v>41</v>
      </c>
      <c r="B43" s="6" t="s">
        <v>140</v>
      </c>
      <c r="C43" s="3" t="s">
        <v>56</v>
      </c>
      <c r="D43" s="15">
        <v>7</v>
      </c>
      <c r="E43" s="15">
        <v>4</v>
      </c>
      <c r="F43" s="79">
        <v>11</v>
      </c>
      <c r="G43" s="78">
        <v>20.23</v>
      </c>
      <c r="H43" s="78">
        <f t="shared" si="0"/>
        <v>222.53</v>
      </c>
    </row>
    <row r="44" spans="1:8" ht="12.75">
      <c r="A44" s="8">
        <v>42</v>
      </c>
      <c r="B44" s="6" t="s">
        <v>51</v>
      </c>
      <c r="C44" s="3" t="s">
        <v>56</v>
      </c>
      <c r="D44" s="15">
        <v>485</v>
      </c>
      <c r="E44" s="15">
        <v>445</v>
      </c>
      <c r="F44" s="79">
        <v>930</v>
      </c>
      <c r="G44" s="78">
        <v>11.62</v>
      </c>
      <c r="H44" s="78">
        <f t="shared" si="0"/>
        <v>10806.599999999999</v>
      </c>
    </row>
    <row r="45" spans="1:8" ht="12.75">
      <c r="A45" s="8">
        <v>43</v>
      </c>
      <c r="B45" s="6" t="s">
        <v>52</v>
      </c>
      <c r="C45" s="3" t="s">
        <v>56</v>
      </c>
      <c r="D45" s="15">
        <v>13</v>
      </c>
      <c r="E45" s="15">
        <v>9</v>
      </c>
      <c r="F45" s="79">
        <v>22</v>
      </c>
      <c r="G45" s="78">
        <v>23.27</v>
      </c>
      <c r="H45" s="78">
        <f t="shared" si="0"/>
        <v>511.94</v>
      </c>
    </row>
    <row r="46" spans="1:8" ht="12.75">
      <c r="A46" s="8">
        <v>44</v>
      </c>
      <c r="B46" s="6" t="s">
        <v>72</v>
      </c>
      <c r="C46" s="3" t="s">
        <v>53</v>
      </c>
      <c r="D46" s="15">
        <v>7</v>
      </c>
      <c r="E46" s="15">
        <v>3</v>
      </c>
      <c r="F46" s="79">
        <v>10</v>
      </c>
      <c r="G46" s="78">
        <v>1.37</v>
      </c>
      <c r="H46" s="78">
        <f t="shared" si="0"/>
        <v>13.700000000000001</v>
      </c>
    </row>
    <row r="47" spans="1:8" ht="12.75">
      <c r="A47" s="8">
        <v>45</v>
      </c>
      <c r="B47" s="6" t="s">
        <v>73</v>
      </c>
      <c r="C47" s="3" t="s">
        <v>53</v>
      </c>
      <c r="D47" s="15">
        <v>1</v>
      </c>
      <c r="E47" s="15">
        <v>0</v>
      </c>
      <c r="F47" s="79">
        <v>1</v>
      </c>
      <c r="G47" s="78">
        <v>0.73</v>
      </c>
      <c r="H47" s="78">
        <f t="shared" si="0"/>
        <v>0.73</v>
      </c>
    </row>
    <row r="48" spans="1:8" ht="12.75">
      <c r="A48" s="8">
        <v>46</v>
      </c>
      <c r="B48" s="6" t="s">
        <v>70</v>
      </c>
      <c r="C48" s="3" t="s">
        <v>53</v>
      </c>
      <c r="D48" s="15">
        <v>17</v>
      </c>
      <c r="E48" s="15">
        <v>0</v>
      </c>
      <c r="F48" s="79">
        <v>17</v>
      </c>
      <c r="G48" s="78">
        <v>0.48</v>
      </c>
      <c r="H48" s="78">
        <f t="shared" si="0"/>
        <v>8.16</v>
      </c>
    </row>
    <row r="49" spans="1:8" ht="12.75">
      <c r="A49" s="8">
        <v>47</v>
      </c>
      <c r="B49" s="6" t="s">
        <v>71</v>
      </c>
      <c r="C49" s="3" t="s">
        <v>53</v>
      </c>
      <c r="D49" s="15">
        <v>16</v>
      </c>
      <c r="E49" s="15">
        <v>2</v>
      </c>
      <c r="F49" s="79">
        <v>18</v>
      </c>
      <c r="G49" s="78">
        <v>0.32</v>
      </c>
      <c r="H49" s="78">
        <f t="shared" si="0"/>
        <v>5.76</v>
      </c>
    </row>
    <row r="50" spans="1:8" ht="12.75">
      <c r="A50" s="8">
        <v>48</v>
      </c>
      <c r="B50" s="6" t="s">
        <v>104</v>
      </c>
      <c r="C50" s="3" t="s">
        <v>54</v>
      </c>
      <c r="D50" s="15">
        <v>3</v>
      </c>
      <c r="E50" s="15">
        <v>0</v>
      </c>
      <c r="F50" s="79">
        <v>3</v>
      </c>
      <c r="G50" s="78">
        <v>10.77</v>
      </c>
      <c r="H50" s="78">
        <f t="shared" si="0"/>
        <v>32.31</v>
      </c>
    </row>
    <row r="51" spans="1:8" ht="12.75">
      <c r="A51" s="8">
        <v>49</v>
      </c>
      <c r="B51" s="6" t="s">
        <v>57</v>
      </c>
      <c r="C51" s="3" t="s">
        <v>54</v>
      </c>
      <c r="D51" s="15">
        <v>9</v>
      </c>
      <c r="E51" s="15">
        <v>4</v>
      </c>
      <c r="F51" s="79">
        <v>13</v>
      </c>
      <c r="G51" s="78">
        <v>4.24</v>
      </c>
      <c r="H51" s="78">
        <f t="shared" si="0"/>
        <v>55.120000000000005</v>
      </c>
    </row>
    <row r="52" spans="1:8" ht="22.5">
      <c r="A52" s="8">
        <v>50</v>
      </c>
      <c r="B52" s="95" t="s">
        <v>75</v>
      </c>
      <c r="C52" s="3" t="s">
        <v>53</v>
      </c>
      <c r="D52" s="15">
        <v>635</v>
      </c>
      <c r="E52" s="15">
        <v>435</v>
      </c>
      <c r="F52" s="79">
        <v>1070</v>
      </c>
      <c r="G52" s="78">
        <v>0.38</v>
      </c>
      <c r="H52" s="78">
        <f t="shared" si="0"/>
        <v>406.6</v>
      </c>
    </row>
    <row r="53" spans="1:8" ht="12.75">
      <c r="A53" s="8">
        <v>51</v>
      </c>
      <c r="B53" s="6" t="s">
        <v>5</v>
      </c>
      <c r="C53" s="3" t="s">
        <v>55</v>
      </c>
      <c r="D53" s="15">
        <v>19</v>
      </c>
      <c r="E53" s="15">
        <v>13</v>
      </c>
      <c r="F53" s="79">
        <v>32</v>
      </c>
      <c r="G53" s="78">
        <v>0.89</v>
      </c>
      <c r="H53" s="78">
        <f t="shared" si="0"/>
        <v>28.48</v>
      </c>
    </row>
    <row r="54" spans="1:8" ht="12.75">
      <c r="A54" s="8">
        <v>52</v>
      </c>
      <c r="B54" s="6" t="s">
        <v>19</v>
      </c>
      <c r="C54" s="3" t="s">
        <v>53</v>
      </c>
      <c r="D54" s="15">
        <v>25</v>
      </c>
      <c r="E54" s="15">
        <v>7</v>
      </c>
      <c r="F54" s="79">
        <v>32</v>
      </c>
      <c r="G54" s="78">
        <v>0.16</v>
      </c>
      <c r="H54" s="78">
        <f t="shared" si="0"/>
        <v>5.12</v>
      </c>
    </row>
    <row r="55" spans="1:8" ht="12.75">
      <c r="A55" s="8">
        <v>53</v>
      </c>
      <c r="B55" s="6" t="s">
        <v>64</v>
      </c>
      <c r="C55" s="3" t="s">
        <v>54</v>
      </c>
      <c r="D55" s="15">
        <v>38</v>
      </c>
      <c r="E55" s="15">
        <v>17</v>
      </c>
      <c r="F55" s="79">
        <v>55</v>
      </c>
      <c r="G55" s="78">
        <v>0.37</v>
      </c>
      <c r="H55" s="78">
        <f t="shared" si="0"/>
        <v>20.35</v>
      </c>
    </row>
    <row r="56" spans="1:8" ht="12.75">
      <c r="A56" s="8">
        <v>54</v>
      </c>
      <c r="B56" s="6" t="s">
        <v>37</v>
      </c>
      <c r="C56" s="3" t="s">
        <v>54</v>
      </c>
      <c r="D56" s="15">
        <v>15</v>
      </c>
      <c r="E56" s="15">
        <v>1</v>
      </c>
      <c r="F56" s="79">
        <v>16</v>
      </c>
      <c r="G56" s="78">
        <v>1.14</v>
      </c>
      <c r="H56" s="78">
        <f t="shared" si="0"/>
        <v>18.24</v>
      </c>
    </row>
    <row r="57" spans="1:8" ht="22.5">
      <c r="A57" s="8">
        <v>55</v>
      </c>
      <c r="B57" s="6" t="s">
        <v>179</v>
      </c>
      <c r="C57" s="3" t="s">
        <v>54</v>
      </c>
      <c r="D57" s="15">
        <v>14</v>
      </c>
      <c r="E57" s="15">
        <v>8</v>
      </c>
      <c r="F57" s="79">
        <v>22</v>
      </c>
      <c r="G57" s="78">
        <v>9.51</v>
      </c>
      <c r="H57" s="78">
        <f t="shared" si="0"/>
        <v>209.22</v>
      </c>
    </row>
    <row r="58" spans="1:8" ht="12.75">
      <c r="A58" s="8">
        <v>56</v>
      </c>
      <c r="B58" s="6" t="s">
        <v>11</v>
      </c>
      <c r="C58" s="3" t="s">
        <v>53</v>
      </c>
      <c r="D58" s="15">
        <v>8</v>
      </c>
      <c r="E58" s="15">
        <v>1</v>
      </c>
      <c r="F58" s="79">
        <v>9</v>
      </c>
      <c r="G58" s="78">
        <v>0.33</v>
      </c>
      <c r="H58" s="78">
        <f t="shared" si="0"/>
        <v>2.97</v>
      </c>
    </row>
    <row r="59" spans="1:8" ht="12.75">
      <c r="A59" s="8">
        <v>57</v>
      </c>
      <c r="B59" s="6" t="s">
        <v>27</v>
      </c>
      <c r="C59" s="3" t="s">
        <v>53</v>
      </c>
      <c r="D59" s="15">
        <v>9</v>
      </c>
      <c r="E59" s="15">
        <v>3</v>
      </c>
      <c r="F59" s="79">
        <v>12</v>
      </c>
      <c r="G59" s="78">
        <v>0.46</v>
      </c>
      <c r="H59" s="78">
        <f t="shared" si="0"/>
        <v>5.5200000000000005</v>
      </c>
    </row>
    <row r="60" spans="1:8" ht="12.75">
      <c r="A60" s="8">
        <v>58</v>
      </c>
      <c r="B60" s="6" t="s">
        <v>7</v>
      </c>
      <c r="C60" s="3" t="s">
        <v>53</v>
      </c>
      <c r="D60" s="15">
        <v>127</v>
      </c>
      <c r="E60" s="15">
        <v>90</v>
      </c>
      <c r="F60" s="79">
        <v>217</v>
      </c>
      <c r="G60" s="78">
        <v>0.57</v>
      </c>
      <c r="H60" s="78">
        <f t="shared" si="0"/>
        <v>123.68999999999998</v>
      </c>
    </row>
    <row r="61" spans="1:8" ht="12.75">
      <c r="A61" s="8">
        <v>59</v>
      </c>
      <c r="B61" s="6" t="s">
        <v>22</v>
      </c>
      <c r="C61" s="3" t="s">
        <v>53</v>
      </c>
      <c r="D61" s="15">
        <v>55</v>
      </c>
      <c r="E61" s="15">
        <v>45</v>
      </c>
      <c r="F61" s="79">
        <v>100</v>
      </c>
      <c r="G61" s="78">
        <v>0.7</v>
      </c>
      <c r="H61" s="78">
        <f t="shared" si="0"/>
        <v>70</v>
      </c>
    </row>
    <row r="62" spans="1:8" ht="12.75">
      <c r="A62" s="8">
        <v>60</v>
      </c>
      <c r="B62" s="6" t="s">
        <v>122</v>
      </c>
      <c r="C62" s="3" t="s">
        <v>53</v>
      </c>
      <c r="D62" s="15">
        <v>18</v>
      </c>
      <c r="E62" s="15">
        <v>14</v>
      </c>
      <c r="F62" s="79">
        <v>32</v>
      </c>
      <c r="G62" s="78">
        <v>2.82</v>
      </c>
      <c r="H62" s="78">
        <f t="shared" si="0"/>
        <v>90.24</v>
      </c>
    </row>
    <row r="63" spans="1:8" ht="12.75">
      <c r="A63" s="8">
        <v>61</v>
      </c>
      <c r="B63" s="6" t="s">
        <v>23</v>
      </c>
      <c r="C63" s="3" t="s">
        <v>53</v>
      </c>
      <c r="D63" s="15">
        <v>280</v>
      </c>
      <c r="E63" s="15">
        <v>90</v>
      </c>
      <c r="F63" s="79">
        <v>370</v>
      </c>
      <c r="G63" s="78">
        <v>0.06</v>
      </c>
      <c r="H63" s="78">
        <f t="shared" si="0"/>
        <v>22.2</v>
      </c>
    </row>
    <row r="64" spans="1:8" ht="12.75">
      <c r="A64" s="8">
        <v>62</v>
      </c>
      <c r="B64" s="6" t="s">
        <v>8</v>
      </c>
      <c r="C64" s="3" t="s">
        <v>53</v>
      </c>
      <c r="D64" s="15">
        <v>31</v>
      </c>
      <c r="E64" s="15">
        <v>10</v>
      </c>
      <c r="F64" s="79">
        <v>41</v>
      </c>
      <c r="G64" s="78">
        <v>0.25</v>
      </c>
      <c r="H64" s="78">
        <f t="shared" si="0"/>
        <v>10.25</v>
      </c>
    </row>
    <row r="65" spans="1:8" ht="12.75">
      <c r="A65" s="8">
        <v>63</v>
      </c>
      <c r="B65" s="6" t="s">
        <v>76</v>
      </c>
      <c r="C65" s="3" t="s">
        <v>54</v>
      </c>
      <c r="D65" s="15">
        <v>21</v>
      </c>
      <c r="E65" s="15">
        <v>12</v>
      </c>
      <c r="F65" s="79">
        <v>33</v>
      </c>
      <c r="G65" s="78">
        <v>2.05</v>
      </c>
      <c r="H65" s="78">
        <f t="shared" si="0"/>
        <v>67.64999999999999</v>
      </c>
    </row>
    <row r="66" spans="1:8" ht="12.75">
      <c r="A66" s="8">
        <v>64</v>
      </c>
      <c r="B66" s="6" t="s">
        <v>12</v>
      </c>
      <c r="C66" s="3" t="s">
        <v>53</v>
      </c>
      <c r="D66" s="15">
        <v>7</v>
      </c>
      <c r="E66" s="15">
        <v>0</v>
      </c>
      <c r="F66" s="79">
        <v>7</v>
      </c>
      <c r="G66" s="78">
        <v>2.18</v>
      </c>
      <c r="H66" s="78">
        <f t="shared" si="0"/>
        <v>15.260000000000002</v>
      </c>
    </row>
    <row r="67" spans="1:8" ht="12.75">
      <c r="A67" s="8">
        <v>65</v>
      </c>
      <c r="B67" s="6" t="s">
        <v>123</v>
      </c>
      <c r="C67" s="3" t="s">
        <v>53</v>
      </c>
      <c r="D67" s="15">
        <v>13</v>
      </c>
      <c r="E67" s="15">
        <v>5</v>
      </c>
      <c r="F67" s="79">
        <v>18</v>
      </c>
      <c r="G67" s="78">
        <v>3.91</v>
      </c>
      <c r="H67" s="78">
        <f t="shared" si="0"/>
        <v>70.38</v>
      </c>
    </row>
    <row r="68" spans="1:8" ht="12.75">
      <c r="A68" s="8">
        <v>66</v>
      </c>
      <c r="B68" s="6" t="s">
        <v>124</v>
      </c>
      <c r="C68" s="3" t="s">
        <v>53</v>
      </c>
      <c r="D68" s="15">
        <v>5</v>
      </c>
      <c r="E68" s="15">
        <v>0</v>
      </c>
      <c r="F68" s="79">
        <v>5</v>
      </c>
      <c r="G68" s="78">
        <v>3.91</v>
      </c>
      <c r="H68" s="78">
        <f aca="true" t="shared" si="1" ref="H68:H131">F68*G68</f>
        <v>19.55</v>
      </c>
    </row>
    <row r="69" spans="1:8" ht="12.75">
      <c r="A69" s="8">
        <v>67</v>
      </c>
      <c r="B69" s="6" t="s">
        <v>13</v>
      </c>
      <c r="C69" s="3" t="s">
        <v>53</v>
      </c>
      <c r="D69" s="15">
        <v>3</v>
      </c>
      <c r="E69" s="15">
        <v>0</v>
      </c>
      <c r="F69" s="79">
        <v>3</v>
      </c>
      <c r="G69" s="78">
        <v>1.34</v>
      </c>
      <c r="H69" s="78">
        <f t="shared" si="1"/>
        <v>4.0200000000000005</v>
      </c>
    </row>
    <row r="70" spans="1:8" ht="12.75">
      <c r="A70" s="8">
        <v>68</v>
      </c>
      <c r="B70" s="6" t="s">
        <v>20</v>
      </c>
      <c r="C70" s="3" t="s">
        <v>53</v>
      </c>
      <c r="D70" s="15">
        <v>8</v>
      </c>
      <c r="E70" s="15">
        <v>0</v>
      </c>
      <c r="F70" s="79">
        <v>8</v>
      </c>
      <c r="G70" s="78">
        <v>2.52</v>
      </c>
      <c r="H70" s="78">
        <f t="shared" si="1"/>
        <v>20.16</v>
      </c>
    </row>
    <row r="71" spans="1:8" ht="12.75">
      <c r="A71" s="8">
        <v>69</v>
      </c>
      <c r="B71" s="6" t="s">
        <v>14</v>
      </c>
      <c r="C71" s="3" t="s">
        <v>53</v>
      </c>
      <c r="D71" s="15">
        <v>6</v>
      </c>
      <c r="E71" s="15">
        <v>1</v>
      </c>
      <c r="F71" s="79">
        <v>7</v>
      </c>
      <c r="G71" s="78">
        <v>0.8</v>
      </c>
      <c r="H71" s="78">
        <f t="shared" si="1"/>
        <v>5.6000000000000005</v>
      </c>
    </row>
    <row r="72" spans="1:8" ht="12.75">
      <c r="A72" s="8">
        <v>70</v>
      </c>
      <c r="B72" s="6" t="s">
        <v>18</v>
      </c>
      <c r="C72" s="3" t="s">
        <v>53</v>
      </c>
      <c r="D72" s="15">
        <v>15</v>
      </c>
      <c r="E72" s="15">
        <v>4</v>
      </c>
      <c r="F72" s="79">
        <v>19</v>
      </c>
      <c r="G72" s="78">
        <v>0.93</v>
      </c>
      <c r="H72" s="78">
        <f t="shared" si="1"/>
        <v>17.67</v>
      </c>
    </row>
    <row r="73" spans="1:8" ht="12.75">
      <c r="A73" s="8">
        <v>71</v>
      </c>
      <c r="B73" s="6" t="s">
        <v>125</v>
      </c>
      <c r="C73" s="3" t="s">
        <v>53</v>
      </c>
      <c r="D73" s="15">
        <v>11</v>
      </c>
      <c r="E73" s="15">
        <v>1</v>
      </c>
      <c r="F73" s="79">
        <v>12</v>
      </c>
      <c r="G73" s="78">
        <v>25.29</v>
      </c>
      <c r="H73" s="78">
        <f t="shared" si="1"/>
        <v>303.48</v>
      </c>
    </row>
    <row r="74" spans="1:8" ht="12.75">
      <c r="A74" s="8">
        <v>72</v>
      </c>
      <c r="B74" s="6" t="s">
        <v>77</v>
      </c>
      <c r="C74" s="3" t="s">
        <v>53</v>
      </c>
      <c r="D74" s="15">
        <v>2</v>
      </c>
      <c r="E74" s="15">
        <v>0</v>
      </c>
      <c r="F74" s="79">
        <v>2</v>
      </c>
      <c r="G74" s="78">
        <v>4.16</v>
      </c>
      <c r="H74" s="78">
        <f t="shared" si="1"/>
        <v>8.32</v>
      </c>
    </row>
    <row r="75" spans="1:8" ht="12.75">
      <c r="A75" s="8">
        <v>73</v>
      </c>
      <c r="B75" s="95" t="s">
        <v>93</v>
      </c>
      <c r="C75" s="3" t="s">
        <v>53</v>
      </c>
      <c r="D75" s="15">
        <v>1</v>
      </c>
      <c r="E75" s="15">
        <v>0</v>
      </c>
      <c r="F75" s="79">
        <v>1</v>
      </c>
      <c r="G75" s="78">
        <v>72.27</v>
      </c>
      <c r="H75" s="78">
        <f t="shared" si="1"/>
        <v>72.27</v>
      </c>
    </row>
    <row r="76" spans="1:8" ht="12.75">
      <c r="A76" s="8">
        <v>74</v>
      </c>
      <c r="B76" s="6" t="s">
        <v>126</v>
      </c>
      <c r="C76" s="3" t="s">
        <v>54</v>
      </c>
      <c r="D76" s="15">
        <v>36</v>
      </c>
      <c r="E76" s="15">
        <v>28</v>
      </c>
      <c r="F76" s="79">
        <v>64</v>
      </c>
      <c r="G76" s="78">
        <v>0.93</v>
      </c>
      <c r="H76" s="78">
        <f t="shared" si="1"/>
        <v>59.52</v>
      </c>
    </row>
    <row r="77" spans="1:8" ht="12.75">
      <c r="A77" s="8">
        <v>75</v>
      </c>
      <c r="B77" s="6" t="s">
        <v>94</v>
      </c>
      <c r="C77" s="3" t="s">
        <v>54</v>
      </c>
      <c r="D77" s="15">
        <v>7</v>
      </c>
      <c r="E77" s="15">
        <v>4</v>
      </c>
      <c r="F77" s="79">
        <v>11</v>
      </c>
      <c r="G77" s="78">
        <v>2.09</v>
      </c>
      <c r="H77" s="78">
        <f t="shared" si="1"/>
        <v>22.99</v>
      </c>
    </row>
    <row r="78" spans="1:8" ht="12.75">
      <c r="A78" s="8">
        <v>76</v>
      </c>
      <c r="B78" s="6" t="s">
        <v>36</v>
      </c>
      <c r="C78" s="3" t="s">
        <v>54</v>
      </c>
      <c r="D78" s="15">
        <v>17</v>
      </c>
      <c r="E78" s="15">
        <v>6</v>
      </c>
      <c r="F78" s="79">
        <v>23</v>
      </c>
      <c r="G78" s="78">
        <v>0.26</v>
      </c>
      <c r="H78" s="78">
        <f t="shared" si="1"/>
        <v>5.98</v>
      </c>
    </row>
    <row r="79" spans="1:8" ht="12.75">
      <c r="A79" s="8">
        <v>77</v>
      </c>
      <c r="B79" s="6" t="s">
        <v>161</v>
      </c>
      <c r="C79" s="3" t="s">
        <v>53</v>
      </c>
      <c r="D79" s="15">
        <v>7</v>
      </c>
      <c r="E79" s="15">
        <v>0</v>
      </c>
      <c r="F79" s="79">
        <v>7</v>
      </c>
      <c r="G79" s="78">
        <v>11.4</v>
      </c>
      <c r="H79" s="78">
        <f t="shared" si="1"/>
        <v>79.8</v>
      </c>
    </row>
    <row r="80" spans="1:8" ht="12.75">
      <c r="A80" s="8">
        <v>78</v>
      </c>
      <c r="B80" s="6" t="s">
        <v>16</v>
      </c>
      <c r="C80" s="3" t="s">
        <v>53</v>
      </c>
      <c r="D80" s="15">
        <v>28</v>
      </c>
      <c r="E80" s="15">
        <v>28</v>
      </c>
      <c r="F80" s="79">
        <v>56</v>
      </c>
      <c r="G80" s="78">
        <v>0.66</v>
      </c>
      <c r="H80" s="78">
        <f t="shared" si="1"/>
        <v>36.96</v>
      </c>
    </row>
    <row r="81" spans="1:8" ht="12.75">
      <c r="A81" s="8">
        <v>79</v>
      </c>
      <c r="B81" s="6" t="s">
        <v>28</v>
      </c>
      <c r="C81" s="3" t="s">
        <v>53</v>
      </c>
      <c r="D81" s="15">
        <v>8</v>
      </c>
      <c r="E81" s="15">
        <v>2</v>
      </c>
      <c r="F81" s="79">
        <v>10</v>
      </c>
      <c r="G81" s="78">
        <v>0.7</v>
      </c>
      <c r="H81" s="78">
        <f t="shared" si="1"/>
        <v>7</v>
      </c>
    </row>
    <row r="82" spans="1:8" ht="12.75">
      <c r="A82" s="8">
        <v>80</v>
      </c>
      <c r="B82" s="6" t="s">
        <v>17</v>
      </c>
      <c r="C82" s="3" t="s">
        <v>54</v>
      </c>
      <c r="D82" s="15">
        <v>2</v>
      </c>
      <c r="E82" s="15">
        <v>1</v>
      </c>
      <c r="F82" s="79">
        <v>3</v>
      </c>
      <c r="G82" s="78">
        <v>5.63</v>
      </c>
      <c r="H82" s="78">
        <f t="shared" si="1"/>
        <v>16.89</v>
      </c>
    </row>
    <row r="83" spans="1:8" ht="12.75">
      <c r="A83" s="8">
        <v>81</v>
      </c>
      <c r="B83" s="6" t="s">
        <v>135</v>
      </c>
      <c r="C83" s="3" t="s">
        <v>54</v>
      </c>
      <c r="D83" s="15">
        <v>16</v>
      </c>
      <c r="E83" s="15">
        <v>3</v>
      </c>
      <c r="F83" s="79">
        <v>19</v>
      </c>
      <c r="G83" s="78">
        <v>2.53</v>
      </c>
      <c r="H83" s="78">
        <f t="shared" si="1"/>
        <v>48.06999999999999</v>
      </c>
    </row>
    <row r="84" spans="1:8" ht="12.75">
      <c r="A84" s="8">
        <v>82</v>
      </c>
      <c r="B84" s="6" t="s">
        <v>78</v>
      </c>
      <c r="C84" s="3" t="s">
        <v>53</v>
      </c>
      <c r="D84" s="15">
        <v>4</v>
      </c>
      <c r="E84" s="15">
        <v>1</v>
      </c>
      <c r="F84" s="79">
        <v>5</v>
      </c>
      <c r="G84" s="78">
        <v>2.12</v>
      </c>
      <c r="H84" s="78">
        <f t="shared" si="1"/>
        <v>10.600000000000001</v>
      </c>
    </row>
    <row r="85" spans="1:8" ht="12.75">
      <c r="A85" s="8">
        <v>83</v>
      </c>
      <c r="B85" s="6" t="s">
        <v>127</v>
      </c>
      <c r="C85" s="3" t="s">
        <v>53</v>
      </c>
      <c r="D85" s="15">
        <v>11</v>
      </c>
      <c r="E85" s="15">
        <v>0</v>
      </c>
      <c r="F85" s="79">
        <v>11</v>
      </c>
      <c r="G85" s="78">
        <v>0.59</v>
      </c>
      <c r="H85" s="78">
        <f t="shared" si="1"/>
        <v>6.489999999999999</v>
      </c>
    </row>
    <row r="86" spans="1:8" ht="12.75">
      <c r="A86" s="8">
        <v>84</v>
      </c>
      <c r="B86" s="6" t="s">
        <v>79</v>
      </c>
      <c r="C86" s="3" t="s">
        <v>54</v>
      </c>
      <c r="D86" s="15">
        <v>2</v>
      </c>
      <c r="E86" s="15">
        <v>2</v>
      </c>
      <c r="F86" s="79">
        <v>4</v>
      </c>
      <c r="G86" s="78">
        <v>4.34</v>
      </c>
      <c r="H86" s="78">
        <f t="shared" si="1"/>
        <v>17.36</v>
      </c>
    </row>
    <row r="87" spans="1:8" ht="12.75">
      <c r="A87" s="8">
        <v>85</v>
      </c>
      <c r="B87" s="6" t="s">
        <v>26</v>
      </c>
      <c r="C87" s="3" t="s">
        <v>53</v>
      </c>
      <c r="D87" s="15">
        <v>16</v>
      </c>
      <c r="E87" s="15">
        <v>4</v>
      </c>
      <c r="F87" s="79">
        <v>20</v>
      </c>
      <c r="G87" s="78">
        <v>0.54</v>
      </c>
      <c r="H87" s="78">
        <f t="shared" si="1"/>
        <v>10.8</v>
      </c>
    </row>
    <row r="88" spans="1:8" ht="12.75">
      <c r="A88" s="8">
        <v>86</v>
      </c>
      <c r="B88" s="6" t="s">
        <v>145</v>
      </c>
      <c r="C88" s="3" t="s">
        <v>54</v>
      </c>
      <c r="D88" s="15">
        <v>16</v>
      </c>
      <c r="E88" s="15">
        <v>6</v>
      </c>
      <c r="F88" s="79">
        <v>22</v>
      </c>
      <c r="G88" s="78">
        <v>4.15</v>
      </c>
      <c r="H88" s="78">
        <f t="shared" si="1"/>
        <v>91.30000000000001</v>
      </c>
    </row>
    <row r="89" spans="1:8" ht="12.75">
      <c r="A89" s="8">
        <v>87</v>
      </c>
      <c r="B89" s="6" t="s">
        <v>32</v>
      </c>
      <c r="C89" s="3" t="s">
        <v>54</v>
      </c>
      <c r="D89" s="15">
        <v>3</v>
      </c>
      <c r="E89" s="15">
        <v>3</v>
      </c>
      <c r="F89" s="79">
        <v>6</v>
      </c>
      <c r="G89" s="78">
        <v>14.08</v>
      </c>
      <c r="H89" s="78">
        <f t="shared" si="1"/>
        <v>84.48</v>
      </c>
    </row>
    <row r="90" spans="1:8" ht="12.75">
      <c r="A90" s="8">
        <v>88</v>
      </c>
      <c r="B90" s="6" t="s">
        <v>33</v>
      </c>
      <c r="C90" s="3" t="s">
        <v>54</v>
      </c>
      <c r="D90" s="15">
        <v>3</v>
      </c>
      <c r="E90" s="15">
        <v>3</v>
      </c>
      <c r="F90" s="79">
        <v>6</v>
      </c>
      <c r="G90" s="78">
        <v>14.08</v>
      </c>
      <c r="H90" s="78">
        <f t="shared" si="1"/>
        <v>84.48</v>
      </c>
    </row>
    <row r="91" spans="1:8" ht="12.75">
      <c r="A91" s="8">
        <v>89</v>
      </c>
      <c r="B91" s="6" t="s">
        <v>120</v>
      </c>
      <c r="C91" s="3" t="s">
        <v>55</v>
      </c>
      <c r="D91" s="15">
        <v>3</v>
      </c>
      <c r="E91" s="15">
        <v>1</v>
      </c>
      <c r="F91" s="79">
        <v>4</v>
      </c>
      <c r="G91" s="78">
        <v>0.84</v>
      </c>
      <c r="H91" s="78">
        <f t="shared" si="1"/>
        <v>3.36</v>
      </c>
    </row>
    <row r="92" spans="1:8" ht="12.75">
      <c r="A92" s="8">
        <v>90</v>
      </c>
      <c r="B92" s="6" t="s">
        <v>38</v>
      </c>
      <c r="C92" s="3" t="s">
        <v>54</v>
      </c>
      <c r="D92" s="15">
        <v>3</v>
      </c>
      <c r="E92" s="15">
        <v>3</v>
      </c>
      <c r="F92" s="79">
        <v>6</v>
      </c>
      <c r="G92" s="78">
        <v>1.34</v>
      </c>
      <c r="H92" s="78">
        <f t="shared" si="1"/>
        <v>8.040000000000001</v>
      </c>
    </row>
    <row r="93" spans="1:8" ht="12.75">
      <c r="A93" s="8">
        <v>91</v>
      </c>
      <c r="B93" s="6" t="s">
        <v>42</v>
      </c>
      <c r="C93" s="3" t="s">
        <v>53</v>
      </c>
      <c r="D93" s="15">
        <v>50</v>
      </c>
      <c r="E93" s="15">
        <v>50</v>
      </c>
      <c r="F93" s="79">
        <v>100</v>
      </c>
      <c r="G93" s="78">
        <v>0.79</v>
      </c>
      <c r="H93" s="78">
        <f t="shared" si="1"/>
        <v>79</v>
      </c>
    </row>
    <row r="94" spans="1:8" ht="12.75">
      <c r="A94" s="8">
        <v>92</v>
      </c>
      <c r="B94" s="6" t="s">
        <v>41</v>
      </c>
      <c r="C94" s="3" t="s">
        <v>53</v>
      </c>
      <c r="D94" s="15">
        <v>50</v>
      </c>
      <c r="E94" s="15">
        <v>50</v>
      </c>
      <c r="F94" s="79">
        <v>100</v>
      </c>
      <c r="G94" s="78">
        <v>0.69</v>
      </c>
      <c r="H94" s="78">
        <f t="shared" si="1"/>
        <v>69</v>
      </c>
    </row>
    <row r="95" spans="1:8" ht="12.75">
      <c r="A95" s="8">
        <v>93</v>
      </c>
      <c r="B95" s="6" t="s">
        <v>80</v>
      </c>
      <c r="C95" s="3" t="s">
        <v>53</v>
      </c>
      <c r="D95" s="15">
        <v>50</v>
      </c>
      <c r="E95" s="15">
        <v>50</v>
      </c>
      <c r="F95" s="79">
        <v>100</v>
      </c>
      <c r="G95" s="78">
        <v>0.15</v>
      </c>
      <c r="H95" s="78">
        <f t="shared" si="1"/>
        <v>15</v>
      </c>
    </row>
    <row r="96" spans="1:8" ht="12.75">
      <c r="A96" s="8">
        <v>94</v>
      </c>
      <c r="B96" s="6" t="s">
        <v>43</v>
      </c>
      <c r="C96" s="3" t="s">
        <v>54</v>
      </c>
      <c r="D96" s="15">
        <v>8</v>
      </c>
      <c r="E96" s="15">
        <v>4</v>
      </c>
      <c r="F96" s="79">
        <v>12</v>
      </c>
      <c r="G96" s="78">
        <v>19.2</v>
      </c>
      <c r="H96" s="78">
        <f t="shared" si="1"/>
        <v>230.39999999999998</v>
      </c>
    </row>
    <row r="97" spans="1:8" ht="12.75">
      <c r="A97" s="8">
        <v>95</v>
      </c>
      <c r="B97" s="6" t="s">
        <v>44</v>
      </c>
      <c r="C97" s="3" t="s">
        <v>53</v>
      </c>
      <c r="D97" s="15">
        <v>8</v>
      </c>
      <c r="E97" s="15">
        <v>3</v>
      </c>
      <c r="F97" s="79">
        <v>11</v>
      </c>
      <c r="G97" s="78">
        <v>0.66</v>
      </c>
      <c r="H97" s="78">
        <f t="shared" si="1"/>
        <v>7.260000000000001</v>
      </c>
    </row>
    <row r="98" spans="1:8" ht="12.75">
      <c r="A98" s="8">
        <v>96</v>
      </c>
      <c r="B98" s="6" t="s">
        <v>146</v>
      </c>
      <c r="C98" s="3" t="s">
        <v>53</v>
      </c>
      <c r="D98" s="15">
        <v>13</v>
      </c>
      <c r="E98" s="15">
        <v>3</v>
      </c>
      <c r="F98" s="79">
        <v>16</v>
      </c>
      <c r="G98" s="78">
        <v>0.55</v>
      </c>
      <c r="H98" s="78">
        <f t="shared" si="1"/>
        <v>8.8</v>
      </c>
    </row>
    <row r="99" spans="1:8" ht="12.75">
      <c r="A99" s="8">
        <v>97</v>
      </c>
      <c r="B99" s="6" t="s">
        <v>45</v>
      </c>
      <c r="C99" s="3" t="s">
        <v>54</v>
      </c>
      <c r="D99" s="15">
        <v>1</v>
      </c>
      <c r="E99" s="15">
        <v>0</v>
      </c>
      <c r="F99" s="79">
        <v>1</v>
      </c>
      <c r="G99" s="78">
        <v>12.68</v>
      </c>
      <c r="H99" s="78">
        <f t="shared" si="1"/>
        <v>12.68</v>
      </c>
    </row>
    <row r="100" spans="1:8" ht="12.75">
      <c r="A100" s="8">
        <v>98</v>
      </c>
      <c r="B100" s="6" t="s">
        <v>46</v>
      </c>
      <c r="C100" s="3" t="s">
        <v>54</v>
      </c>
      <c r="D100" s="15">
        <v>1</v>
      </c>
      <c r="E100" s="15">
        <v>0</v>
      </c>
      <c r="F100" s="79">
        <v>1</v>
      </c>
      <c r="G100" s="78">
        <v>15.24</v>
      </c>
      <c r="H100" s="78">
        <f t="shared" si="1"/>
        <v>15.24</v>
      </c>
    </row>
    <row r="101" spans="1:8" ht="12.75">
      <c r="A101" s="8">
        <v>99</v>
      </c>
      <c r="B101" s="6" t="s">
        <v>47</v>
      </c>
      <c r="C101" s="3" t="s">
        <v>54</v>
      </c>
      <c r="D101" s="15">
        <v>1</v>
      </c>
      <c r="E101" s="15">
        <v>0</v>
      </c>
      <c r="F101" s="79">
        <v>1</v>
      </c>
      <c r="G101" s="78">
        <v>19.84</v>
      </c>
      <c r="H101" s="78">
        <f t="shared" si="1"/>
        <v>19.84</v>
      </c>
    </row>
    <row r="102" spans="1:8" ht="12.75">
      <c r="A102" s="8">
        <v>100</v>
      </c>
      <c r="B102" s="65" t="s">
        <v>88</v>
      </c>
      <c r="C102" s="1" t="s">
        <v>53</v>
      </c>
      <c r="D102" s="15">
        <v>140</v>
      </c>
      <c r="E102" s="15">
        <v>20</v>
      </c>
      <c r="F102" s="79">
        <v>160</v>
      </c>
      <c r="G102" s="78">
        <v>0.27</v>
      </c>
      <c r="H102" s="78">
        <f t="shared" si="1"/>
        <v>43.2</v>
      </c>
    </row>
    <row r="103" spans="1:8" ht="12.75">
      <c r="A103" s="8">
        <v>101</v>
      </c>
      <c r="B103" s="65" t="s">
        <v>81</v>
      </c>
      <c r="C103" s="1" t="s">
        <v>54</v>
      </c>
      <c r="D103" s="15">
        <v>12</v>
      </c>
      <c r="E103" s="15">
        <v>0</v>
      </c>
      <c r="F103" s="79">
        <v>12</v>
      </c>
      <c r="G103" s="78">
        <v>1.25</v>
      </c>
      <c r="H103" s="78">
        <f t="shared" si="1"/>
        <v>15</v>
      </c>
    </row>
    <row r="104" spans="1:8" ht="12.75">
      <c r="A104" s="8">
        <v>102</v>
      </c>
      <c r="B104" s="65" t="s">
        <v>82</v>
      </c>
      <c r="C104" s="1" t="s">
        <v>53</v>
      </c>
      <c r="D104" s="15">
        <v>8</v>
      </c>
      <c r="E104" s="15">
        <v>1</v>
      </c>
      <c r="F104" s="79">
        <v>9</v>
      </c>
      <c r="G104" s="78">
        <v>4.03</v>
      </c>
      <c r="H104" s="78">
        <f t="shared" si="1"/>
        <v>36.27</v>
      </c>
    </row>
    <row r="105" spans="1:8" ht="12.75">
      <c r="A105" s="8">
        <v>103</v>
      </c>
      <c r="B105" s="65" t="s">
        <v>83</v>
      </c>
      <c r="C105" s="1" t="s">
        <v>53</v>
      </c>
      <c r="D105" s="15">
        <v>8</v>
      </c>
      <c r="E105" s="15">
        <v>0</v>
      </c>
      <c r="F105" s="79">
        <v>8</v>
      </c>
      <c r="G105" s="78">
        <v>3.43</v>
      </c>
      <c r="H105" s="78">
        <f t="shared" si="1"/>
        <v>27.44</v>
      </c>
    </row>
    <row r="106" spans="1:8" ht="12.75">
      <c r="A106" s="8">
        <v>104</v>
      </c>
      <c r="B106" s="96" t="s">
        <v>108</v>
      </c>
      <c r="C106" s="1" t="s">
        <v>53</v>
      </c>
      <c r="D106" s="15">
        <v>2</v>
      </c>
      <c r="E106" s="15">
        <v>0</v>
      </c>
      <c r="F106" s="79">
        <v>2</v>
      </c>
      <c r="G106" s="78">
        <v>12.71</v>
      </c>
      <c r="H106" s="78">
        <f t="shared" si="1"/>
        <v>25.42</v>
      </c>
    </row>
    <row r="107" spans="1:8" ht="12.75">
      <c r="A107" s="8">
        <v>105</v>
      </c>
      <c r="B107" s="96" t="s">
        <v>84</v>
      </c>
      <c r="C107" s="1" t="s">
        <v>53</v>
      </c>
      <c r="D107" s="15">
        <v>11</v>
      </c>
      <c r="E107" s="15">
        <v>4</v>
      </c>
      <c r="F107" s="79">
        <v>15</v>
      </c>
      <c r="G107" s="78">
        <v>5.92</v>
      </c>
      <c r="H107" s="78">
        <f t="shared" si="1"/>
        <v>88.8</v>
      </c>
    </row>
    <row r="108" spans="1:8" ht="12.75">
      <c r="A108" s="8">
        <v>106</v>
      </c>
      <c r="B108" s="96" t="s">
        <v>157</v>
      </c>
      <c r="C108" s="1" t="s">
        <v>53</v>
      </c>
      <c r="D108" s="15">
        <v>25</v>
      </c>
      <c r="E108" s="15">
        <v>16</v>
      </c>
      <c r="F108" s="79">
        <v>41</v>
      </c>
      <c r="G108" s="78">
        <v>4.34</v>
      </c>
      <c r="H108" s="78">
        <f t="shared" si="1"/>
        <v>177.94</v>
      </c>
    </row>
    <row r="109" spans="1:8" ht="12.75">
      <c r="A109" s="8">
        <v>107</v>
      </c>
      <c r="B109" s="96" t="s">
        <v>85</v>
      </c>
      <c r="C109" s="1" t="s">
        <v>53</v>
      </c>
      <c r="D109" s="15">
        <v>58</v>
      </c>
      <c r="E109" s="15">
        <v>27</v>
      </c>
      <c r="F109" s="79">
        <v>85</v>
      </c>
      <c r="G109" s="78">
        <v>0.89</v>
      </c>
      <c r="H109" s="78">
        <f t="shared" si="1"/>
        <v>75.65</v>
      </c>
    </row>
    <row r="110" spans="1:8" ht="12.75">
      <c r="A110" s="8">
        <v>108</v>
      </c>
      <c r="B110" s="96" t="s">
        <v>109</v>
      </c>
      <c r="C110" s="1" t="s">
        <v>53</v>
      </c>
      <c r="D110" s="15">
        <v>3</v>
      </c>
      <c r="E110" s="15">
        <v>3</v>
      </c>
      <c r="F110" s="79">
        <v>6</v>
      </c>
      <c r="G110" s="78">
        <v>14.5</v>
      </c>
      <c r="H110" s="78">
        <f t="shared" si="1"/>
        <v>87</v>
      </c>
    </row>
    <row r="111" spans="1:8" ht="12.75">
      <c r="A111" s="8">
        <v>109</v>
      </c>
      <c r="B111" s="65" t="s">
        <v>86</v>
      </c>
      <c r="C111" s="1" t="s">
        <v>53</v>
      </c>
      <c r="D111" s="15">
        <v>3</v>
      </c>
      <c r="E111" s="15">
        <v>1</v>
      </c>
      <c r="F111" s="79">
        <v>4</v>
      </c>
      <c r="G111" s="78">
        <v>1.43</v>
      </c>
      <c r="H111" s="78">
        <f t="shared" si="1"/>
        <v>5.72</v>
      </c>
    </row>
    <row r="112" spans="1:8" ht="22.5">
      <c r="A112" s="8">
        <v>110</v>
      </c>
      <c r="B112" s="95" t="s">
        <v>89</v>
      </c>
      <c r="C112" s="1" t="s">
        <v>53</v>
      </c>
      <c r="D112" s="15">
        <v>2</v>
      </c>
      <c r="E112" s="15">
        <v>0</v>
      </c>
      <c r="F112" s="79">
        <v>2</v>
      </c>
      <c r="G112" s="78">
        <v>36.26</v>
      </c>
      <c r="H112" s="78">
        <f t="shared" si="1"/>
        <v>72.52</v>
      </c>
    </row>
    <row r="113" spans="1:8" ht="12.75">
      <c r="A113" s="8">
        <v>111</v>
      </c>
      <c r="B113" s="65" t="s">
        <v>90</v>
      </c>
      <c r="C113" s="1" t="s">
        <v>192</v>
      </c>
      <c r="D113" s="15">
        <v>50</v>
      </c>
      <c r="E113" s="15">
        <v>50</v>
      </c>
      <c r="F113" s="79">
        <v>100</v>
      </c>
      <c r="G113" s="78">
        <v>2.02</v>
      </c>
      <c r="H113" s="78">
        <f t="shared" si="1"/>
        <v>202</v>
      </c>
    </row>
    <row r="114" spans="1:8" ht="12.75">
      <c r="A114" s="8">
        <v>112</v>
      </c>
      <c r="B114" s="65" t="s">
        <v>128</v>
      </c>
      <c r="C114" s="1" t="s">
        <v>53</v>
      </c>
      <c r="D114" s="15">
        <v>12</v>
      </c>
      <c r="E114" s="15">
        <v>0</v>
      </c>
      <c r="F114" s="79">
        <v>12</v>
      </c>
      <c r="G114" s="78">
        <v>0.95</v>
      </c>
      <c r="H114" s="78">
        <f t="shared" si="1"/>
        <v>11.399999999999999</v>
      </c>
    </row>
    <row r="115" spans="1:8" ht="12.75">
      <c r="A115" s="8">
        <v>113</v>
      </c>
      <c r="B115" s="65" t="s">
        <v>129</v>
      </c>
      <c r="C115" s="1" t="s">
        <v>53</v>
      </c>
      <c r="D115" s="15">
        <v>16</v>
      </c>
      <c r="E115" s="15">
        <v>0</v>
      </c>
      <c r="F115" s="79">
        <v>16</v>
      </c>
      <c r="G115" s="78">
        <v>0.82</v>
      </c>
      <c r="H115" s="78">
        <f t="shared" si="1"/>
        <v>13.12</v>
      </c>
    </row>
    <row r="116" spans="1:8" ht="12.75">
      <c r="A116" s="8">
        <v>114</v>
      </c>
      <c r="B116" s="65" t="s">
        <v>110</v>
      </c>
      <c r="C116" s="1" t="s">
        <v>53</v>
      </c>
      <c r="D116" s="15">
        <v>6</v>
      </c>
      <c r="E116" s="15">
        <v>0</v>
      </c>
      <c r="F116" s="79">
        <v>6</v>
      </c>
      <c r="G116" s="78">
        <v>5.97</v>
      </c>
      <c r="H116" s="78">
        <f t="shared" si="1"/>
        <v>35.82</v>
      </c>
    </row>
    <row r="117" spans="1:8" ht="12.75">
      <c r="A117" s="8">
        <v>115</v>
      </c>
      <c r="B117" s="96" t="s">
        <v>111</v>
      </c>
      <c r="C117" s="1" t="s">
        <v>53</v>
      </c>
      <c r="D117" s="15">
        <v>11</v>
      </c>
      <c r="E117" s="15">
        <v>0</v>
      </c>
      <c r="F117" s="79">
        <v>11</v>
      </c>
      <c r="G117" s="78">
        <v>3.46</v>
      </c>
      <c r="H117" s="78">
        <f t="shared" si="1"/>
        <v>38.06</v>
      </c>
    </row>
    <row r="118" spans="1:8" ht="12.75">
      <c r="A118" s="8">
        <v>116</v>
      </c>
      <c r="B118" s="65" t="s">
        <v>121</v>
      </c>
      <c r="C118" s="1" t="s">
        <v>54</v>
      </c>
      <c r="D118" s="15">
        <v>1</v>
      </c>
      <c r="E118" s="15">
        <v>1</v>
      </c>
      <c r="F118" s="79">
        <v>2</v>
      </c>
      <c r="G118" s="78">
        <v>19.02</v>
      </c>
      <c r="H118" s="78">
        <f t="shared" si="1"/>
        <v>38.04</v>
      </c>
    </row>
    <row r="119" spans="1:8" ht="12.75">
      <c r="A119" s="8">
        <v>117</v>
      </c>
      <c r="B119" s="96" t="s">
        <v>112</v>
      </c>
      <c r="C119" s="1" t="s">
        <v>53</v>
      </c>
      <c r="D119" s="15">
        <v>7</v>
      </c>
      <c r="E119" s="15">
        <v>2</v>
      </c>
      <c r="F119" s="79">
        <v>9</v>
      </c>
      <c r="G119" s="78">
        <v>12.29</v>
      </c>
      <c r="H119" s="78">
        <f t="shared" si="1"/>
        <v>110.60999999999999</v>
      </c>
    </row>
    <row r="120" spans="1:8" ht="12.75">
      <c r="A120" s="8">
        <v>118</v>
      </c>
      <c r="B120" s="65" t="s">
        <v>95</v>
      </c>
      <c r="C120" s="1" t="s">
        <v>53</v>
      </c>
      <c r="D120" s="15">
        <v>7</v>
      </c>
      <c r="E120" s="15">
        <v>1</v>
      </c>
      <c r="F120" s="79">
        <v>8</v>
      </c>
      <c r="G120" s="78">
        <v>19.21</v>
      </c>
      <c r="H120" s="78">
        <f t="shared" si="1"/>
        <v>153.68</v>
      </c>
    </row>
    <row r="121" spans="1:8" ht="12.75">
      <c r="A121" s="8">
        <v>119</v>
      </c>
      <c r="B121" s="65" t="s">
        <v>96</v>
      </c>
      <c r="C121" s="1" t="s">
        <v>54</v>
      </c>
      <c r="D121" s="15">
        <v>2</v>
      </c>
      <c r="E121" s="15">
        <v>0</v>
      </c>
      <c r="F121" s="79">
        <v>2</v>
      </c>
      <c r="G121" s="78">
        <v>2.94</v>
      </c>
      <c r="H121" s="78">
        <f t="shared" si="1"/>
        <v>5.88</v>
      </c>
    </row>
    <row r="122" spans="1:8" ht="12.75">
      <c r="A122" s="8">
        <v>120</v>
      </c>
      <c r="B122" s="65" t="s">
        <v>97</v>
      </c>
      <c r="C122" s="1" t="s">
        <v>53</v>
      </c>
      <c r="D122" s="15">
        <v>2</v>
      </c>
      <c r="E122" s="15">
        <v>2</v>
      </c>
      <c r="F122" s="79">
        <v>4</v>
      </c>
      <c r="G122" s="78">
        <v>2.6</v>
      </c>
      <c r="H122" s="78">
        <f t="shared" si="1"/>
        <v>10.4</v>
      </c>
    </row>
    <row r="123" spans="1:8" ht="12.75">
      <c r="A123" s="8">
        <v>121</v>
      </c>
      <c r="B123" s="65" t="s">
        <v>98</v>
      </c>
      <c r="C123" s="1" t="s">
        <v>53</v>
      </c>
      <c r="D123" s="15">
        <v>0</v>
      </c>
      <c r="E123" s="15">
        <v>0</v>
      </c>
      <c r="F123" s="79">
        <v>0</v>
      </c>
      <c r="G123" s="78">
        <v>4.12</v>
      </c>
      <c r="H123" s="78">
        <f t="shared" si="1"/>
        <v>0</v>
      </c>
    </row>
    <row r="124" spans="1:8" ht="12.75">
      <c r="A124" s="8">
        <v>122</v>
      </c>
      <c r="B124" s="97" t="s">
        <v>99</v>
      </c>
      <c r="C124" s="1" t="s">
        <v>53</v>
      </c>
      <c r="D124" s="15">
        <v>5</v>
      </c>
      <c r="E124" s="15">
        <v>0</v>
      </c>
      <c r="F124" s="79">
        <v>5</v>
      </c>
      <c r="G124" s="78">
        <v>22.57</v>
      </c>
      <c r="H124" s="78">
        <f t="shared" si="1"/>
        <v>112.85</v>
      </c>
    </row>
    <row r="125" spans="1:8" ht="12.75">
      <c r="A125" s="8">
        <v>123</v>
      </c>
      <c r="B125" s="97" t="s">
        <v>100</v>
      </c>
      <c r="C125" s="1" t="s">
        <v>53</v>
      </c>
      <c r="D125" s="15">
        <v>6</v>
      </c>
      <c r="E125" s="15">
        <v>0</v>
      </c>
      <c r="F125" s="79">
        <v>6</v>
      </c>
      <c r="G125" s="78">
        <v>6.27</v>
      </c>
      <c r="H125" s="78">
        <f t="shared" si="1"/>
        <v>37.62</v>
      </c>
    </row>
    <row r="126" spans="1:8" ht="12.75">
      <c r="A126" s="8">
        <v>124</v>
      </c>
      <c r="B126" s="7" t="s">
        <v>101</v>
      </c>
      <c r="C126" s="1" t="s">
        <v>54</v>
      </c>
      <c r="D126" s="15">
        <v>4</v>
      </c>
      <c r="E126" s="15">
        <v>0</v>
      </c>
      <c r="F126" s="79">
        <v>4</v>
      </c>
      <c r="G126" s="78">
        <v>0.71</v>
      </c>
      <c r="H126" s="78">
        <f t="shared" si="1"/>
        <v>2.84</v>
      </c>
    </row>
    <row r="127" spans="1:8" ht="12.75">
      <c r="A127" s="8">
        <v>125</v>
      </c>
      <c r="B127" s="7" t="s">
        <v>102</v>
      </c>
      <c r="C127" s="1" t="s">
        <v>53</v>
      </c>
      <c r="D127" s="15">
        <v>4</v>
      </c>
      <c r="E127" s="15">
        <v>0</v>
      </c>
      <c r="F127" s="79">
        <v>4</v>
      </c>
      <c r="G127" s="78">
        <v>5.72</v>
      </c>
      <c r="H127" s="78">
        <f t="shared" si="1"/>
        <v>22.88</v>
      </c>
    </row>
    <row r="128" spans="1:8" ht="12.75">
      <c r="A128" s="8">
        <v>126</v>
      </c>
      <c r="B128" s="5" t="s">
        <v>103</v>
      </c>
      <c r="C128" s="1" t="s">
        <v>53</v>
      </c>
      <c r="D128" s="15">
        <v>12</v>
      </c>
      <c r="E128" s="15">
        <v>0</v>
      </c>
      <c r="F128" s="79">
        <v>12</v>
      </c>
      <c r="G128" s="78">
        <v>1.92</v>
      </c>
      <c r="H128" s="78">
        <f t="shared" si="1"/>
        <v>23.04</v>
      </c>
    </row>
    <row r="129" spans="1:8" ht="22.5">
      <c r="A129" s="8">
        <v>127</v>
      </c>
      <c r="B129" s="98" t="s">
        <v>113</v>
      </c>
      <c r="C129" s="1" t="s">
        <v>53</v>
      </c>
      <c r="D129" s="15">
        <v>1</v>
      </c>
      <c r="E129" s="15">
        <v>0</v>
      </c>
      <c r="F129" s="79">
        <v>1</v>
      </c>
      <c r="G129" s="78">
        <v>13.37</v>
      </c>
      <c r="H129" s="78">
        <f t="shared" si="1"/>
        <v>13.37</v>
      </c>
    </row>
    <row r="130" spans="1:8" ht="22.5">
      <c r="A130" s="8">
        <v>128</v>
      </c>
      <c r="B130" s="5" t="s">
        <v>114</v>
      </c>
      <c r="C130" s="1" t="s">
        <v>53</v>
      </c>
      <c r="D130" s="15">
        <v>1</v>
      </c>
      <c r="E130" s="15">
        <v>0</v>
      </c>
      <c r="F130" s="79">
        <v>1</v>
      </c>
      <c r="G130" s="78">
        <v>14.02</v>
      </c>
      <c r="H130" s="78">
        <f t="shared" si="1"/>
        <v>14.02</v>
      </c>
    </row>
    <row r="131" spans="1:8" ht="12.75">
      <c r="A131" s="8">
        <v>129</v>
      </c>
      <c r="B131" s="99" t="s">
        <v>115</v>
      </c>
      <c r="C131" s="1" t="s">
        <v>53</v>
      </c>
      <c r="D131" s="15">
        <v>2</v>
      </c>
      <c r="E131" s="15">
        <v>0</v>
      </c>
      <c r="F131" s="79">
        <v>2</v>
      </c>
      <c r="G131" s="78">
        <v>35.79</v>
      </c>
      <c r="H131" s="78">
        <f t="shared" si="1"/>
        <v>71.58</v>
      </c>
    </row>
    <row r="132" spans="1:8" ht="22.5">
      <c r="A132" s="8">
        <v>130</v>
      </c>
      <c r="B132" s="5" t="s">
        <v>116</v>
      </c>
      <c r="C132" s="1" t="s">
        <v>53</v>
      </c>
      <c r="D132" s="15">
        <v>4</v>
      </c>
      <c r="E132" s="15">
        <v>2</v>
      </c>
      <c r="F132" s="79">
        <v>6</v>
      </c>
      <c r="G132" s="78">
        <v>0.43</v>
      </c>
      <c r="H132" s="78">
        <f aca="true" t="shared" si="2" ref="H132:H170">F132*G132</f>
        <v>2.58</v>
      </c>
    </row>
    <row r="133" spans="1:8" ht="12.75">
      <c r="A133" s="8">
        <v>131</v>
      </c>
      <c r="B133" s="95" t="s">
        <v>164</v>
      </c>
      <c r="C133" s="1" t="s">
        <v>53</v>
      </c>
      <c r="D133" s="15">
        <v>4</v>
      </c>
      <c r="E133" s="15">
        <v>0</v>
      </c>
      <c r="F133" s="79">
        <v>4</v>
      </c>
      <c r="G133" s="78">
        <v>8.95</v>
      </c>
      <c r="H133" s="78">
        <f t="shared" si="2"/>
        <v>35.8</v>
      </c>
    </row>
    <row r="134" spans="1:8" ht="12.75">
      <c r="A134" s="8">
        <v>132</v>
      </c>
      <c r="B134" s="6" t="s">
        <v>165</v>
      </c>
      <c r="C134" s="1" t="s">
        <v>53</v>
      </c>
      <c r="D134" s="15">
        <v>14</v>
      </c>
      <c r="E134" s="15">
        <v>12</v>
      </c>
      <c r="F134" s="79">
        <v>26</v>
      </c>
      <c r="G134" s="78">
        <v>3.68</v>
      </c>
      <c r="H134" s="78">
        <f t="shared" si="2"/>
        <v>95.68</v>
      </c>
    </row>
    <row r="135" spans="1:8" ht="12.75">
      <c r="A135" s="8">
        <v>133</v>
      </c>
      <c r="B135" s="7" t="s">
        <v>168</v>
      </c>
      <c r="C135" s="1" t="s">
        <v>53</v>
      </c>
      <c r="D135" s="15">
        <v>405</v>
      </c>
      <c r="E135" s="15">
        <v>245</v>
      </c>
      <c r="F135" s="79">
        <v>650</v>
      </c>
      <c r="G135" s="78">
        <v>0.31</v>
      </c>
      <c r="H135" s="78">
        <f t="shared" si="2"/>
        <v>201.5</v>
      </c>
    </row>
    <row r="136" spans="1:8" ht="12.75">
      <c r="A136" s="8">
        <v>134</v>
      </c>
      <c r="B136" s="7" t="s">
        <v>131</v>
      </c>
      <c r="C136" s="1" t="s">
        <v>53</v>
      </c>
      <c r="D136" s="15">
        <v>70</v>
      </c>
      <c r="E136" s="15">
        <v>70</v>
      </c>
      <c r="F136" s="79">
        <v>140</v>
      </c>
      <c r="G136" s="78">
        <v>0.26</v>
      </c>
      <c r="H136" s="78">
        <f t="shared" si="2"/>
        <v>36.4</v>
      </c>
    </row>
    <row r="137" spans="1:8" ht="12.75">
      <c r="A137" s="8">
        <v>135</v>
      </c>
      <c r="B137" s="7" t="s">
        <v>132</v>
      </c>
      <c r="C137" s="1" t="s">
        <v>53</v>
      </c>
      <c r="D137" s="15">
        <v>4</v>
      </c>
      <c r="E137" s="15">
        <v>2</v>
      </c>
      <c r="F137" s="79">
        <v>6</v>
      </c>
      <c r="G137" s="78">
        <v>2.29</v>
      </c>
      <c r="H137" s="78">
        <f t="shared" si="2"/>
        <v>13.74</v>
      </c>
    </row>
    <row r="138" spans="1:8" ht="12.75">
      <c r="A138" s="8">
        <v>136</v>
      </c>
      <c r="B138" s="98" t="s">
        <v>133</v>
      </c>
      <c r="C138" s="1" t="s">
        <v>53</v>
      </c>
      <c r="D138" s="15">
        <v>1</v>
      </c>
      <c r="E138" s="15">
        <v>0</v>
      </c>
      <c r="F138" s="79">
        <v>1</v>
      </c>
      <c r="G138" s="78">
        <v>35.04</v>
      </c>
      <c r="H138" s="78">
        <f t="shared" si="2"/>
        <v>35.04</v>
      </c>
    </row>
    <row r="139" spans="1:8" ht="12.75">
      <c r="A139" s="8">
        <v>137</v>
      </c>
      <c r="B139" s="97" t="s">
        <v>144</v>
      </c>
      <c r="C139" s="1" t="s">
        <v>53</v>
      </c>
      <c r="D139" s="15">
        <v>4</v>
      </c>
      <c r="E139" s="15">
        <v>0</v>
      </c>
      <c r="F139" s="79">
        <v>4</v>
      </c>
      <c r="G139" s="78">
        <v>13</v>
      </c>
      <c r="H139" s="78">
        <f t="shared" si="2"/>
        <v>52</v>
      </c>
    </row>
    <row r="140" spans="1:8" ht="12.75">
      <c r="A140" s="8">
        <v>138</v>
      </c>
      <c r="B140" s="7" t="s">
        <v>134</v>
      </c>
      <c r="C140" s="1" t="s">
        <v>53</v>
      </c>
      <c r="D140" s="15">
        <v>1</v>
      </c>
      <c r="E140" s="15">
        <v>0</v>
      </c>
      <c r="F140" s="79">
        <v>1</v>
      </c>
      <c r="G140" s="78">
        <v>0.46</v>
      </c>
      <c r="H140" s="78">
        <f t="shared" si="2"/>
        <v>0.46</v>
      </c>
    </row>
    <row r="141" spans="1:8" ht="12.75">
      <c r="A141" s="8">
        <v>139</v>
      </c>
      <c r="B141" s="7" t="s">
        <v>169</v>
      </c>
      <c r="C141" s="1" t="s">
        <v>53</v>
      </c>
      <c r="D141" s="15">
        <v>80</v>
      </c>
      <c r="E141" s="15">
        <v>60</v>
      </c>
      <c r="F141" s="79">
        <v>140</v>
      </c>
      <c r="G141" s="78">
        <v>0.07</v>
      </c>
      <c r="H141" s="78">
        <f t="shared" si="2"/>
        <v>9.8</v>
      </c>
    </row>
    <row r="142" spans="1:8" ht="12.75">
      <c r="A142" s="8">
        <v>140</v>
      </c>
      <c r="B142" s="66" t="s">
        <v>139</v>
      </c>
      <c r="C142" s="13" t="s">
        <v>53</v>
      </c>
      <c r="D142" s="15">
        <v>0</v>
      </c>
      <c r="E142" s="15">
        <v>0</v>
      </c>
      <c r="F142" s="79">
        <v>0</v>
      </c>
      <c r="G142" s="78">
        <v>0</v>
      </c>
      <c r="H142" s="78">
        <f t="shared" si="2"/>
        <v>0</v>
      </c>
    </row>
    <row r="143" spans="1:8" ht="22.5">
      <c r="A143" s="8">
        <v>141</v>
      </c>
      <c r="B143" s="5" t="s">
        <v>141</v>
      </c>
      <c r="C143" s="15" t="s">
        <v>53</v>
      </c>
      <c r="D143" s="15">
        <v>2</v>
      </c>
      <c r="E143" s="15">
        <v>0</v>
      </c>
      <c r="F143" s="79">
        <v>2</v>
      </c>
      <c r="G143" s="78">
        <v>29.75</v>
      </c>
      <c r="H143" s="78">
        <f t="shared" si="2"/>
        <v>59.5</v>
      </c>
    </row>
    <row r="144" spans="1:8" ht="12.75">
      <c r="A144" s="8">
        <v>142</v>
      </c>
      <c r="B144" s="5" t="s">
        <v>142</v>
      </c>
      <c r="C144" s="15" t="s">
        <v>53</v>
      </c>
      <c r="D144" s="15">
        <v>15</v>
      </c>
      <c r="E144" s="15">
        <v>5</v>
      </c>
      <c r="F144" s="79">
        <v>20</v>
      </c>
      <c r="G144" s="78">
        <v>4.32</v>
      </c>
      <c r="H144" s="78">
        <f t="shared" si="2"/>
        <v>86.4</v>
      </c>
    </row>
    <row r="145" spans="1:8" ht="12.75">
      <c r="A145" s="8">
        <v>143</v>
      </c>
      <c r="B145" s="7" t="s">
        <v>143</v>
      </c>
      <c r="C145" s="15" t="s">
        <v>53</v>
      </c>
      <c r="D145" s="15">
        <v>8</v>
      </c>
      <c r="E145" s="15">
        <v>0</v>
      </c>
      <c r="F145" s="79">
        <v>8</v>
      </c>
      <c r="G145" s="78">
        <v>4.99</v>
      </c>
      <c r="H145" s="78">
        <f t="shared" si="2"/>
        <v>39.92</v>
      </c>
    </row>
    <row r="146" spans="1:8" ht="12.75">
      <c r="A146" s="8">
        <v>146</v>
      </c>
      <c r="B146" s="6" t="s">
        <v>163</v>
      </c>
      <c r="C146" s="15" t="s">
        <v>53</v>
      </c>
      <c r="D146" s="15">
        <v>21</v>
      </c>
      <c r="E146" s="15">
        <v>0</v>
      </c>
      <c r="F146" s="79">
        <v>21</v>
      </c>
      <c r="G146" s="78">
        <v>3.63</v>
      </c>
      <c r="H146" s="78">
        <f t="shared" si="2"/>
        <v>76.23</v>
      </c>
    </row>
    <row r="147" spans="1:8" ht="12.75">
      <c r="A147" s="8">
        <v>147</v>
      </c>
      <c r="B147" s="98" t="s">
        <v>166</v>
      </c>
      <c r="C147" s="15" t="s">
        <v>53</v>
      </c>
      <c r="D147" s="15">
        <v>9</v>
      </c>
      <c r="E147" s="15">
        <v>2</v>
      </c>
      <c r="F147" s="79">
        <v>11</v>
      </c>
      <c r="G147" s="78">
        <v>9.79</v>
      </c>
      <c r="H147" s="78">
        <f t="shared" si="2"/>
        <v>107.69</v>
      </c>
    </row>
    <row r="148" spans="1:8" ht="12.75">
      <c r="A148" s="8">
        <v>148</v>
      </c>
      <c r="B148" s="6" t="s">
        <v>167</v>
      </c>
      <c r="C148" s="15" t="s">
        <v>53</v>
      </c>
      <c r="D148" s="15">
        <v>15</v>
      </c>
      <c r="E148" s="15">
        <v>2</v>
      </c>
      <c r="F148" s="79">
        <v>17</v>
      </c>
      <c r="G148" s="78">
        <v>3.68</v>
      </c>
      <c r="H148" s="78">
        <f t="shared" si="2"/>
        <v>62.56</v>
      </c>
    </row>
    <row r="149" spans="1:8" ht="12.75">
      <c r="A149" s="8">
        <v>149</v>
      </c>
      <c r="B149" s="66" t="s">
        <v>150</v>
      </c>
      <c r="C149" s="15" t="s">
        <v>53</v>
      </c>
      <c r="D149" s="15">
        <v>60</v>
      </c>
      <c r="E149" s="15">
        <v>0</v>
      </c>
      <c r="F149" s="79">
        <v>60</v>
      </c>
      <c r="G149" s="78">
        <v>0.42</v>
      </c>
      <c r="H149" s="78">
        <f t="shared" si="2"/>
        <v>25.2</v>
      </c>
    </row>
    <row r="150" spans="1:8" ht="12.75">
      <c r="A150" s="67">
        <v>150</v>
      </c>
      <c r="B150" s="68" t="s">
        <v>151</v>
      </c>
      <c r="C150" s="69" t="s">
        <v>53</v>
      </c>
      <c r="D150" s="15">
        <v>1</v>
      </c>
      <c r="E150" s="15">
        <v>1</v>
      </c>
      <c r="F150" s="79">
        <v>2</v>
      </c>
      <c r="G150" s="78">
        <v>5.67</v>
      </c>
      <c r="H150" s="78">
        <f t="shared" si="2"/>
        <v>11.34</v>
      </c>
    </row>
    <row r="151" spans="1:8" ht="12.75">
      <c r="A151" s="8">
        <v>151</v>
      </c>
      <c r="B151" s="7" t="s">
        <v>152</v>
      </c>
      <c r="C151" s="15" t="s">
        <v>53</v>
      </c>
      <c r="D151" s="15">
        <v>80</v>
      </c>
      <c r="E151" s="15">
        <v>20</v>
      </c>
      <c r="F151" s="79">
        <v>100</v>
      </c>
      <c r="G151" s="78">
        <v>0.3</v>
      </c>
      <c r="H151" s="78">
        <f t="shared" si="2"/>
        <v>30</v>
      </c>
    </row>
    <row r="152" spans="1:8" ht="12.75">
      <c r="A152" s="8">
        <v>152</v>
      </c>
      <c r="B152" s="7" t="s">
        <v>153</v>
      </c>
      <c r="C152" s="15" t="s">
        <v>53</v>
      </c>
      <c r="D152" s="15">
        <v>60</v>
      </c>
      <c r="E152" s="15">
        <v>50</v>
      </c>
      <c r="F152" s="79">
        <v>110</v>
      </c>
      <c r="G152" s="78">
        <v>0.31</v>
      </c>
      <c r="H152" s="78">
        <f t="shared" si="2"/>
        <v>34.1</v>
      </c>
    </row>
    <row r="153" spans="1:8" ht="12.75">
      <c r="A153" s="8">
        <v>153</v>
      </c>
      <c r="B153" s="106" t="s">
        <v>176</v>
      </c>
      <c r="C153" s="15" t="s">
        <v>53</v>
      </c>
      <c r="D153" s="15">
        <v>2</v>
      </c>
      <c r="E153" s="15">
        <v>0</v>
      </c>
      <c r="F153" s="79">
        <v>2</v>
      </c>
      <c r="G153" s="78">
        <v>417.7</v>
      </c>
      <c r="H153" s="78">
        <f t="shared" si="2"/>
        <v>835.4</v>
      </c>
    </row>
    <row r="154" spans="1:8" ht="12.75">
      <c r="A154" s="8">
        <v>154</v>
      </c>
      <c r="B154" s="7" t="s">
        <v>154</v>
      </c>
      <c r="C154" s="15" t="s">
        <v>53</v>
      </c>
      <c r="D154" s="15">
        <v>100</v>
      </c>
      <c r="E154" s="15">
        <v>0</v>
      </c>
      <c r="F154" s="79">
        <v>100</v>
      </c>
      <c r="G154" s="78">
        <v>2.39</v>
      </c>
      <c r="H154" s="78">
        <f t="shared" si="2"/>
        <v>239</v>
      </c>
    </row>
    <row r="155" spans="1:8" ht="12.75">
      <c r="A155" s="8">
        <v>155</v>
      </c>
      <c r="B155" s="7" t="s">
        <v>170</v>
      </c>
      <c r="C155" s="15" t="s">
        <v>53</v>
      </c>
      <c r="D155" s="15">
        <v>1</v>
      </c>
      <c r="E155" s="15">
        <v>0</v>
      </c>
      <c r="F155" s="79">
        <v>1</v>
      </c>
      <c r="G155" s="78">
        <v>5.14</v>
      </c>
      <c r="H155" s="78">
        <f t="shared" si="2"/>
        <v>5.14</v>
      </c>
    </row>
    <row r="156" spans="1:8" ht="12.75">
      <c r="A156" s="8">
        <v>156</v>
      </c>
      <c r="B156" s="7" t="s">
        <v>177</v>
      </c>
      <c r="C156" s="70" t="s">
        <v>53</v>
      </c>
      <c r="D156" s="15">
        <v>1</v>
      </c>
      <c r="E156" s="15">
        <v>0</v>
      </c>
      <c r="F156" s="79">
        <v>1</v>
      </c>
      <c r="G156" s="78">
        <v>1.27</v>
      </c>
      <c r="H156" s="78">
        <f t="shared" si="2"/>
        <v>1.27</v>
      </c>
    </row>
    <row r="157" spans="1:8" ht="12.75">
      <c r="A157" s="8">
        <v>157</v>
      </c>
      <c r="B157" s="7" t="s">
        <v>178</v>
      </c>
      <c r="C157" s="70" t="s">
        <v>53</v>
      </c>
      <c r="D157" s="15">
        <v>6</v>
      </c>
      <c r="E157" s="15">
        <v>0</v>
      </c>
      <c r="F157" s="79">
        <v>6</v>
      </c>
      <c r="G157" s="78">
        <v>25.24</v>
      </c>
      <c r="H157" s="78">
        <f t="shared" si="2"/>
        <v>151.44</v>
      </c>
    </row>
    <row r="158" spans="1:8" ht="12.75">
      <c r="A158" s="8">
        <v>158</v>
      </c>
      <c r="B158" s="7" t="s">
        <v>180</v>
      </c>
      <c r="C158" s="70" t="s">
        <v>54</v>
      </c>
      <c r="D158" s="15">
        <v>1</v>
      </c>
      <c r="E158" s="15">
        <v>0</v>
      </c>
      <c r="F158" s="79">
        <v>1</v>
      </c>
      <c r="G158" s="78">
        <v>0.85</v>
      </c>
      <c r="H158" s="78">
        <f t="shared" si="2"/>
        <v>0.85</v>
      </c>
    </row>
    <row r="159" spans="1:8" ht="22.5">
      <c r="A159" s="8">
        <v>159</v>
      </c>
      <c r="B159" s="71" t="s">
        <v>181</v>
      </c>
      <c r="C159" s="73" t="s">
        <v>53</v>
      </c>
      <c r="D159" s="15">
        <v>3</v>
      </c>
      <c r="E159" s="15">
        <v>0</v>
      </c>
      <c r="F159" s="79">
        <v>3</v>
      </c>
      <c r="G159" s="78">
        <v>7.49</v>
      </c>
      <c r="H159" s="78">
        <f t="shared" si="2"/>
        <v>22.47</v>
      </c>
    </row>
    <row r="160" spans="1:8" ht="12.75">
      <c r="A160" s="8">
        <v>160</v>
      </c>
      <c r="B160" s="71" t="s">
        <v>182</v>
      </c>
      <c r="C160" s="73" t="s">
        <v>53</v>
      </c>
      <c r="D160" s="15">
        <v>23</v>
      </c>
      <c r="E160" s="15">
        <v>0</v>
      </c>
      <c r="F160" s="79">
        <v>23</v>
      </c>
      <c r="G160" s="78">
        <v>4.32</v>
      </c>
      <c r="H160" s="78">
        <f t="shared" si="2"/>
        <v>99.36000000000001</v>
      </c>
    </row>
    <row r="161" spans="1:8" ht="12.75">
      <c r="A161" s="8">
        <v>161</v>
      </c>
      <c r="B161" s="71" t="s">
        <v>183</v>
      </c>
      <c r="C161" s="73" t="s">
        <v>54</v>
      </c>
      <c r="D161" s="15">
        <v>2</v>
      </c>
      <c r="E161" s="15">
        <v>0</v>
      </c>
      <c r="F161" s="79">
        <v>2</v>
      </c>
      <c r="G161" s="78">
        <v>7.44</v>
      </c>
      <c r="H161" s="78">
        <f t="shared" si="2"/>
        <v>14.88</v>
      </c>
    </row>
    <row r="162" spans="1:8" ht="12.75">
      <c r="A162" s="8">
        <v>162</v>
      </c>
      <c r="B162" s="71" t="s">
        <v>189</v>
      </c>
      <c r="C162" s="73" t="s">
        <v>54</v>
      </c>
      <c r="D162" s="15">
        <v>1</v>
      </c>
      <c r="E162" s="15">
        <v>0</v>
      </c>
      <c r="F162" s="79">
        <v>1</v>
      </c>
      <c r="G162" s="78">
        <v>3.17</v>
      </c>
      <c r="H162" s="78">
        <f t="shared" si="2"/>
        <v>3.17</v>
      </c>
    </row>
    <row r="163" spans="1:8" ht="12.75">
      <c r="A163" s="8">
        <v>163</v>
      </c>
      <c r="B163" s="71" t="s">
        <v>184</v>
      </c>
      <c r="C163" s="73" t="s">
        <v>53</v>
      </c>
      <c r="D163" s="15">
        <v>5</v>
      </c>
      <c r="E163" s="15">
        <v>0</v>
      </c>
      <c r="F163" s="79">
        <v>5</v>
      </c>
      <c r="G163" s="78">
        <v>2.5</v>
      </c>
      <c r="H163" s="78">
        <f t="shared" si="2"/>
        <v>12.5</v>
      </c>
    </row>
    <row r="164" spans="1:8" ht="12.75">
      <c r="A164" s="8">
        <v>164</v>
      </c>
      <c r="B164" s="71" t="s">
        <v>185</v>
      </c>
      <c r="C164" s="73" t="s">
        <v>53</v>
      </c>
      <c r="D164" s="15">
        <v>20</v>
      </c>
      <c r="E164" s="15">
        <v>0</v>
      </c>
      <c r="F164" s="79">
        <v>20</v>
      </c>
      <c r="G164" s="78">
        <v>0.34</v>
      </c>
      <c r="H164" s="78">
        <f t="shared" si="2"/>
        <v>6.800000000000001</v>
      </c>
    </row>
    <row r="165" spans="1:8" ht="12.75">
      <c r="A165" s="8">
        <v>165</v>
      </c>
      <c r="B165" s="71" t="s">
        <v>186</v>
      </c>
      <c r="C165" s="73" t="s">
        <v>54</v>
      </c>
      <c r="D165" s="15">
        <v>4</v>
      </c>
      <c r="E165" s="15">
        <v>0</v>
      </c>
      <c r="F165" s="79">
        <v>4</v>
      </c>
      <c r="G165" s="78">
        <v>5.73</v>
      </c>
      <c r="H165" s="78">
        <f t="shared" si="2"/>
        <v>22.92</v>
      </c>
    </row>
    <row r="166" spans="1:8" ht="12.75">
      <c r="A166" s="8">
        <v>166</v>
      </c>
      <c r="B166" s="71" t="s">
        <v>187</v>
      </c>
      <c r="C166" s="73" t="s">
        <v>54</v>
      </c>
      <c r="D166" s="15">
        <v>2</v>
      </c>
      <c r="E166" s="15">
        <v>0</v>
      </c>
      <c r="F166" s="79">
        <v>2</v>
      </c>
      <c r="G166" s="78">
        <v>19.21</v>
      </c>
      <c r="H166" s="78">
        <f t="shared" si="2"/>
        <v>38.42</v>
      </c>
    </row>
    <row r="167" spans="1:8" ht="12.75">
      <c r="A167" s="8">
        <v>167</v>
      </c>
      <c r="B167" s="72" t="s">
        <v>188</v>
      </c>
      <c r="C167" s="73" t="s">
        <v>53</v>
      </c>
      <c r="D167" s="15">
        <v>20</v>
      </c>
      <c r="E167" s="15">
        <v>0</v>
      </c>
      <c r="F167" s="79">
        <v>20</v>
      </c>
      <c r="G167" s="78">
        <v>4.12</v>
      </c>
      <c r="H167" s="78">
        <f t="shared" si="2"/>
        <v>82.4</v>
      </c>
    </row>
    <row r="168" spans="1:8" ht="12.75">
      <c r="A168" s="8">
        <v>168</v>
      </c>
      <c r="B168" s="7" t="s">
        <v>190</v>
      </c>
      <c r="C168" s="73" t="s">
        <v>53</v>
      </c>
      <c r="D168" s="15">
        <v>20</v>
      </c>
      <c r="E168" s="15">
        <v>0</v>
      </c>
      <c r="F168" s="79">
        <v>20</v>
      </c>
      <c r="G168" s="78">
        <v>4.32</v>
      </c>
      <c r="H168" s="78">
        <f t="shared" si="2"/>
        <v>86.4</v>
      </c>
    </row>
    <row r="169" spans="1:8" ht="12.75">
      <c r="A169" s="8">
        <v>169</v>
      </c>
      <c r="B169" s="72" t="s">
        <v>193</v>
      </c>
      <c r="C169" s="73" t="s">
        <v>53</v>
      </c>
      <c r="D169" s="15">
        <v>100</v>
      </c>
      <c r="E169" s="15">
        <v>100</v>
      </c>
      <c r="F169" s="79">
        <v>200</v>
      </c>
      <c r="G169" s="78">
        <v>0.09</v>
      </c>
      <c r="H169" s="78">
        <f t="shared" si="2"/>
        <v>18</v>
      </c>
    </row>
    <row r="170" spans="1:8" ht="12.75">
      <c r="A170" s="8">
        <v>170</v>
      </c>
      <c r="B170" s="72" t="s">
        <v>194</v>
      </c>
      <c r="C170" s="73" t="s">
        <v>54</v>
      </c>
      <c r="D170" s="15">
        <v>2</v>
      </c>
      <c r="E170" s="15">
        <v>1</v>
      </c>
      <c r="F170" s="79">
        <v>3</v>
      </c>
      <c r="G170" s="91">
        <v>1.54</v>
      </c>
      <c r="H170" s="78">
        <f t="shared" si="2"/>
        <v>4.62</v>
      </c>
    </row>
    <row r="171" spans="7:8" ht="33.75" customHeight="1">
      <c r="G171" s="92" t="s">
        <v>197</v>
      </c>
      <c r="H171" s="78">
        <f>SUM(H3:H170)</f>
        <v>24414.989999999998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G8" sqref="G8"/>
    </sheetView>
  </sheetViews>
  <sheetFormatPr defaultColWidth="32.57421875" defaultRowHeight="12.75"/>
  <cols>
    <col min="1" max="1" width="4.00390625" style="0" bestFit="1" customWidth="1"/>
    <col min="2" max="2" width="43.57421875" style="0" customWidth="1"/>
    <col min="3" max="3" width="5.00390625" style="0" bestFit="1" customWidth="1"/>
    <col min="4" max="4" width="14.57421875" style="0" customWidth="1"/>
    <col min="5" max="5" width="6.8515625" style="0" customWidth="1"/>
    <col min="6" max="6" width="6.421875" style="0" bestFit="1" customWidth="1"/>
  </cols>
  <sheetData>
    <row r="1" spans="1:3" ht="12.75">
      <c r="A1" s="174" t="s">
        <v>0</v>
      </c>
      <c r="B1" s="175" t="s">
        <v>1</v>
      </c>
      <c r="C1" s="102"/>
    </row>
    <row r="2" spans="1:5" ht="46.5" customHeight="1">
      <c r="A2" s="174"/>
      <c r="B2" s="175"/>
      <c r="C2" s="103" t="s">
        <v>201</v>
      </c>
      <c r="D2" s="104" t="s">
        <v>199</v>
      </c>
      <c r="E2" s="107" t="s">
        <v>40</v>
      </c>
    </row>
    <row r="3" spans="1:6" ht="12.75">
      <c r="A3" s="8">
        <v>1</v>
      </c>
      <c r="B3" s="6" t="s">
        <v>48</v>
      </c>
      <c r="C3" s="3" t="s">
        <v>53</v>
      </c>
      <c r="D3" s="15">
        <v>61</v>
      </c>
      <c r="E3" s="11">
        <v>10</v>
      </c>
      <c r="F3" s="110" t="s">
        <v>202</v>
      </c>
    </row>
    <row r="4" spans="1:5" ht="12.75">
      <c r="A4" s="8">
        <v>2</v>
      </c>
      <c r="B4" s="6" t="s">
        <v>58</v>
      </c>
      <c r="C4" s="3" t="s">
        <v>53</v>
      </c>
      <c r="D4" s="15">
        <v>57</v>
      </c>
      <c r="E4" s="11"/>
    </row>
    <row r="5" spans="1:5" ht="12.75">
      <c r="A5" s="8">
        <v>3</v>
      </c>
      <c r="B5" s="6" t="s">
        <v>59</v>
      </c>
      <c r="C5" s="3" t="s">
        <v>53</v>
      </c>
      <c r="D5" s="15">
        <v>22</v>
      </c>
      <c r="E5" s="11"/>
    </row>
    <row r="6" spans="1:6" ht="12.75">
      <c r="A6" s="8">
        <v>4</v>
      </c>
      <c r="B6" s="6" t="s">
        <v>60</v>
      </c>
      <c r="C6" s="3" t="s">
        <v>53</v>
      </c>
      <c r="D6" s="15">
        <v>113</v>
      </c>
      <c r="E6" s="11">
        <v>30</v>
      </c>
      <c r="F6" s="110" t="s">
        <v>202</v>
      </c>
    </row>
    <row r="7" spans="1:5" ht="12.75">
      <c r="A7" s="8">
        <v>5</v>
      </c>
      <c r="B7" s="6" t="s">
        <v>61</v>
      </c>
      <c r="C7" s="3" t="s">
        <v>53</v>
      </c>
      <c r="D7" s="15">
        <v>55</v>
      </c>
      <c r="E7" s="11"/>
    </row>
    <row r="8" spans="1:5" ht="12.75">
      <c r="A8" s="8">
        <v>6</v>
      </c>
      <c r="B8" s="6" t="s">
        <v>91</v>
      </c>
      <c r="C8" s="3" t="s">
        <v>53</v>
      </c>
      <c r="D8" s="15">
        <v>10</v>
      </c>
      <c r="E8" s="11"/>
    </row>
    <row r="9" spans="1:5" ht="12.75">
      <c r="A9" s="8">
        <v>7</v>
      </c>
      <c r="B9" s="95" t="s">
        <v>191</v>
      </c>
      <c r="C9" s="3" t="s">
        <v>53</v>
      </c>
      <c r="D9" s="15">
        <v>190</v>
      </c>
      <c r="E9" s="11"/>
    </row>
    <row r="10" spans="1:5" ht="22.5">
      <c r="A10" s="8">
        <v>8</v>
      </c>
      <c r="B10" s="6" t="s">
        <v>118</v>
      </c>
      <c r="C10" s="3" t="s">
        <v>53</v>
      </c>
      <c r="D10" s="15">
        <v>405</v>
      </c>
      <c r="E10" s="74"/>
    </row>
    <row r="11" spans="1:5" ht="12.75">
      <c r="A11" s="8">
        <v>9</v>
      </c>
      <c r="B11" s="95" t="s">
        <v>25</v>
      </c>
      <c r="C11" s="3" t="s">
        <v>53</v>
      </c>
      <c r="D11" s="15">
        <v>65</v>
      </c>
      <c r="E11" s="11"/>
    </row>
    <row r="12" spans="1:6" ht="12.75">
      <c r="A12" s="8">
        <v>10</v>
      </c>
      <c r="B12" s="6" t="s">
        <v>29</v>
      </c>
      <c r="C12" s="3" t="s">
        <v>53</v>
      </c>
      <c r="D12" s="15">
        <v>5200</v>
      </c>
      <c r="E12" s="11">
        <v>500</v>
      </c>
      <c r="F12" s="110" t="s">
        <v>202</v>
      </c>
    </row>
    <row r="13" spans="1:5" ht="12.75">
      <c r="A13" s="8">
        <v>11</v>
      </c>
      <c r="B13" s="6" t="s">
        <v>30</v>
      </c>
      <c r="C13" s="3" t="s">
        <v>53</v>
      </c>
      <c r="D13" s="15">
        <v>4750</v>
      </c>
      <c r="E13" s="11"/>
    </row>
    <row r="14" spans="1:6" ht="12.75">
      <c r="A14" s="8">
        <v>12</v>
      </c>
      <c r="B14" s="6" t="s">
        <v>49</v>
      </c>
      <c r="C14" s="3" t="s">
        <v>53</v>
      </c>
      <c r="D14" s="15">
        <v>620</v>
      </c>
      <c r="E14" s="11">
        <v>50</v>
      </c>
      <c r="F14" s="110" t="s">
        <v>202</v>
      </c>
    </row>
    <row r="15" spans="1:6" ht="12.75">
      <c r="A15" s="8">
        <v>13</v>
      </c>
      <c r="B15" s="6" t="s">
        <v>31</v>
      </c>
      <c r="C15" s="3" t="s">
        <v>53</v>
      </c>
      <c r="D15" s="15">
        <v>445</v>
      </c>
      <c r="E15" s="11">
        <v>20</v>
      </c>
      <c r="F15" s="110" t="s">
        <v>202</v>
      </c>
    </row>
    <row r="16" spans="1:5" ht="12.75">
      <c r="A16" s="8">
        <v>14</v>
      </c>
      <c r="B16" s="6" t="s">
        <v>175</v>
      </c>
      <c r="C16" s="3" t="s">
        <v>54</v>
      </c>
      <c r="D16" s="15">
        <v>511</v>
      </c>
      <c r="E16" s="11"/>
    </row>
    <row r="17" spans="1:6" ht="12.75">
      <c r="A17" s="8">
        <v>15</v>
      </c>
      <c r="B17" s="6" t="s">
        <v>35</v>
      </c>
      <c r="C17" s="3" t="s">
        <v>53</v>
      </c>
      <c r="D17" s="15">
        <v>150</v>
      </c>
      <c r="E17" s="11">
        <v>10</v>
      </c>
      <c r="F17" s="110" t="s">
        <v>202</v>
      </c>
    </row>
    <row r="18" spans="1:6" ht="12.75">
      <c r="A18" s="8">
        <v>16</v>
      </c>
      <c r="B18" s="6" t="s">
        <v>50</v>
      </c>
      <c r="C18" s="3" t="s">
        <v>54</v>
      </c>
      <c r="D18" s="15">
        <v>29</v>
      </c>
      <c r="E18" s="11">
        <v>2</v>
      </c>
      <c r="F18" s="110" t="s">
        <v>202</v>
      </c>
    </row>
    <row r="19" spans="1:6" ht="12.75">
      <c r="A19" s="8">
        <v>17</v>
      </c>
      <c r="B19" s="95" t="s">
        <v>3</v>
      </c>
      <c r="C19" s="3" t="s">
        <v>53</v>
      </c>
      <c r="D19" s="15">
        <v>370</v>
      </c>
      <c r="E19" s="11">
        <v>100</v>
      </c>
      <c r="F19" s="110" t="s">
        <v>202</v>
      </c>
    </row>
    <row r="20" spans="1:5" ht="12.75">
      <c r="A20" s="8">
        <v>18</v>
      </c>
      <c r="B20" s="95" t="s">
        <v>24</v>
      </c>
      <c r="C20" s="3" t="s">
        <v>53</v>
      </c>
      <c r="D20" s="15">
        <v>34</v>
      </c>
      <c r="E20" s="11"/>
    </row>
    <row r="21" spans="1:5" ht="22.5">
      <c r="A21" s="8">
        <v>19</v>
      </c>
      <c r="B21" s="6" t="s">
        <v>63</v>
      </c>
      <c r="C21" s="3" t="s">
        <v>53</v>
      </c>
      <c r="D21" s="15">
        <v>39</v>
      </c>
      <c r="E21" s="11">
        <v>4</v>
      </c>
    </row>
    <row r="22" spans="1:5" ht="12.75">
      <c r="A22" s="8">
        <v>20</v>
      </c>
      <c r="B22" s="6" t="s">
        <v>62</v>
      </c>
      <c r="C22" s="3" t="s">
        <v>53</v>
      </c>
      <c r="D22" s="15">
        <v>13</v>
      </c>
      <c r="E22" s="11"/>
    </row>
    <row r="23" spans="1:5" ht="12.75">
      <c r="A23" s="8">
        <v>21</v>
      </c>
      <c r="B23" s="6" t="s">
        <v>9</v>
      </c>
      <c r="C23" s="3" t="s">
        <v>53</v>
      </c>
      <c r="D23" s="15">
        <v>24</v>
      </c>
      <c r="E23" s="11">
        <v>4</v>
      </c>
    </row>
    <row r="24" spans="1:6" ht="12.75">
      <c r="A24" s="8">
        <v>22</v>
      </c>
      <c r="B24" s="95" t="s">
        <v>171</v>
      </c>
      <c r="C24" s="3" t="s">
        <v>53</v>
      </c>
      <c r="D24" s="15">
        <v>67</v>
      </c>
      <c r="E24" s="11">
        <v>8</v>
      </c>
      <c r="F24" s="110" t="s">
        <v>202</v>
      </c>
    </row>
    <row r="25" spans="1:5" ht="12.75">
      <c r="A25" s="8">
        <v>23</v>
      </c>
      <c r="B25" s="6" t="s">
        <v>174</v>
      </c>
      <c r="C25" s="3" t="s">
        <v>53</v>
      </c>
      <c r="D25" s="15">
        <v>50</v>
      </c>
      <c r="E25" s="11"/>
    </row>
    <row r="26" spans="1:6" ht="12.75">
      <c r="A26" s="8">
        <v>24</v>
      </c>
      <c r="B26" s="6" t="s">
        <v>21</v>
      </c>
      <c r="C26" s="3" t="s">
        <v>53</v>
      </c>
      <c r="D26" s="15">
        <v>12</v>
      </c>
      <c r="E26" s="11">
        <v>3</v>
      </c>
      <c r="F26" s="110" t="s">
        <v>202</v>
      </c>
    </row>
    <row r="27" spans="1:6" ht="12.75">
      <c r="A27" s="8">
        <v>25</v>
      </c>
      <c r="B27" s="95" t="s">
        <v>172</v>
      </c>
      <c r="C27" s="3" t="s">
        <v>53</v>
      </c>
      <c r="D27" s="15">
        <v>37</v>
      </c>
      <c r="E27" s="11">
        <v>4</v>
      </c>
      <c r="F27" s="110" t="s">
        <v>202</v>
      </c>
    </row>
    <row r="28" spans="1:5" ht="12.75">
      <c r="A28" s="8">
        <v>26</v>
      </c>
      <c r="B28" s="95" t="s">
        <v>173</v>
      </c>
      <c r="C28" s="3" t="s">
        <v>53</v>
      </c>
      <c r="D28" s="15">
        <v>18</v>
      </c>
      <c r="E28" s="11"/>
    </row>
    <row r="29" spans="1:6" ht="12.75">
      <c r="A29" s="8">
        <v>27</v>
      </c>
      <c r="B29" s="6" t="s">
        <v>65</v>
      </c>
      <c r="C29" s="3" t="s">
        <v>53</v>
      </c>
      <c r="D29" s="15">
        <v>38</v>
      </c>
      <c r="E29" s="11">
        <v>4</v>
      </c>
      <c r="F29" s="110" t="s">
        <v>202</v>
      </c>
    </row>
    <row r="30" spans="1:6" ht="12.75">
      <c r="A30" s="8">
        <v>28</v>
      </c>
      <c r="B30" s="6" t="s">
        <v>66</v>
      </c>
      <c r="C30" s="3" t="s">
        <v>53</v>
      </c>
      <c r="D30" s="15">
        <v>27</v>
      </c>
      <c r="E30" s="11">
        <v>2</v>
      </c>
      <c r="F30" s="110" t="s">
        <v>202</v>
      </c>
    </row>
    <row r="31" spans="1:6" ht="12.75">
      <c r="A31" s="8">
        <v>29</v>
      </c>
      <c r="B31" s="6" t="s">
        <v>67</v>
      </c>
      <c r="C31" s="3" t="s">
        <v>53</v>
      </c>
      <c r="D31" s="15">
        <v>22</v>
      </c>
      <c r="E31" s="11">
        <v>2</v>
      </c>
      <c r="F31" s="110" t="s">
        <v>202</v>
      </c>
    </row>
    <row r="32" spans="1:5" ht="12.75">
      <c r="A32" s="8">
        <v>30</v>
      </c>
      <c r="B32" s="6" t="s">
        <v>68</v>
      </c>
      <c r="C32" s="3" t="s">
        <v>53</v>
      </c>
      <c r="D32" s="15">
        <v>13</v>
      </c>
      <c r="E32" s="11">
        <v>2</v>
      </c>
    </row>
    <row r="33" spans="1:5" ht="12.75">
      <c r="A33" s="8">
        <v>31</v>
      </c>
      <c r="B33" s="6" t="s">
        <v>4</v>
      </c>
      <c r="C33" s="3" t="s">
        <v>53</v>
      </c>
      <c r="D33" s="15">
        <v>12</v>
      </c>
      <c r="E33" s="11"/>
    </row>
    <row r="34" spans="1:5" ht="12.75">
      <c r="A34" s="8">
        <v>32</v>
      </c>
      <c r="B34" s="6" t="s">
        <v>6</v>
      </c>
      <c r="C34" s="3" t="s">
        <v>53</v>
      </c>
      <c r="D34" s="15">
        <v>5</v>
      </c>
      <c r="E34" s="11"/>
    </row>
    <row r="35" spans="1:6" ht="12.75">
      <c r="A35" s="8">
        <v>33</v>
      </c>
      <c r="B35" s="6" t="s">
        <v>119</v>
      </c>
      <c r="C35" s="3" t="s">
        <v>55</v>
      </c>
      <c r="D35" s="15">
        <v>15</v>
      </c>
      <c r="E35" s="11">
        <v>2</v>
      </c>
      <c r="F35" s="110" t="s">
        <v>202</v>
      </c>
    </row>
    <row r="36" spans="1:5" ht="12.75">
      <c r="A36" s="8">
        <v>34</v>
      </c>
      <c r="B36" s="6" t="s">
        <v>10</v>
      </c>
      <c r="C36" s="3" t="s">
        <v>53</v>
      </c>
      <c r="D36" s="15">
        <v>62</v>
      </c>
      <c r="E36" s="11">
        <v>20</v>
      </c>
    </row>
    <row r="37" spans="1:6" ht="12.75">
      <c r="A37" s="8">
        <v>35</v>
      </c>
      <c r="B37" s="6" t="s">
        <v>69</v>
      </c>
      <c r="C37" s="3" t="s">
        <v>53</v>
      </c>
      <c r="D37" s="15">
        <v>31</v>
      </c>
      <c r="E37" s="11">
        <v>4</v>
      </c>
      <c r="F37" s="110" t="s">
        <v>202</v>
      </c>
    </row>
    <row r="38" spans="1:5" ht="12.75">
      <c r="A38" s="8">
        <v>36</v>
      </c>
      <c r="B38" s="6" t="s">
        <v>147</v>
      </c>
      <c r="C38" s="3" t="s">
        <v>53</v>
      </c>
      <c r="D38" s="15">
        <v>10</v>
      </c>
      <c r="E38" s="11"/>
    </row>
    <row r="39" spans="1:6" ht="22.5">
      <c r="A39" s="8">
        <v>37</v>
      </c>
      <c r="B39" s="6" t="s">
        <v>162</v>
      </c>
      <c r="C39" s="3" t="s">
        <v>53</v>
      </c>
      <c r="D39" s="15">
        <v>46</v>
      </c>
      <c r="E39" s="11">
        <v>10</v>
      </c>
      <c r="F39" s="110" t="s">
        <v>202</v>
      </c>
    </row>
    <row r="40" spans="1:6" ht="12.75">
      <c r="A40" s="8">
        <v>38</v>
      </c>
      <c r="B40" s="6" t="s">
        <v>34</v>
      </c>
      <c r="C40" s="3" t="s">
        <v>53</v>
      </c>
      <c r="D40" s="15">
        <v>10</v>
      </c>
      <c r="E40" s="11">
        <v>2</v>
      </c>
      <c r="F40" s="110" t="s">
        <v>202</v>
      </c>
    </row>
    <row r="41" spans="1:5" ht="12.75">
      <c r="A41" s="8">
        <v>39</v>
      </c>
      <c r="B41" s="6" t="s">
        <v>74</v>
      </c>
      <c r="C41" s="3" t="s">
        <v>53</v>
      </c>
      <c r="D41" s="15">
        <v>23</v>
      </c>
      <c r="E41" s="11"/>
    </row>
    <row r="42" spans="1:6" ht="12.75">
      <c r="A42" s="8">
        <v>40</v>
      </c>
      <c r="B42" s="6" t="s">
        <v>106</v>
      </c>
      <c r="C42" s="3" t="s">
        <v>56</v>
      </c>
      <c r="D42" s="15">
        <v>15</v>
      </c>
      <c r="E42" s="11">
        <v>1</v>
      </c>
      <c r="F42" s="110" t="s">
        <v>202</v>
      </c>
    </row>
    <row r="43" spans="1:6" ht="22.5">
      <c r="A43" s="8">
        <v>41</v>
      </c>
      <c r="B43" s="6" t="s">
        <v>140</v>
      </c>
      <c r="C43" s="3" t="s">
        <v>56</v>
      </c>
      <c r="D43" s="15">
        <v>7</v>
      </c>
      <c r="E43" s="11">
        <v>1</v>
      </c>
      <c r="F43" s="110" t="s">
        <v>202</v>
      </c>
    </row>
    <row r="44" spans="1:5" ht="12.75">
      <c r="A44" s="8">
        <v>42</v>
      </c>
      <c r="B44" s="6" t="s">
        <v>51</v>
      </c>
      <c r="C44" s="3" t="s">
        <v>56</v>
      </c>
      <c r="D44" s="15">
        <v>485</v>
      </c>
      <c r="E44" s="11"/>
    </row>
    <row r="45" spans="1:5" ht="12.75">
      <c r="A45" s="8">
        <v>43</v>
      </c>
      <c r="B45" s="6" t="s">
        <v>52</v>
      </c>
      <c r="C45" s="3" t="s">
        <v>56</v>
      </c>
      <c r="D45" s="15">
        <v>13</v>
      </c>
      <c r="E45" s="11"/>
    </row>
    <row r="46" spans="1:5" ht="12.75">
      <c r="A46" s="8">
        <v>44</v>
      </c>
      <c r="B46" s="6" t="s">
        <v>72</v>
      </c>
      <c r="C46" s="3" t="s">
        <v>53</v>
      </c>
      <c r="D46" s="15">
        <v>7</v>
      </c>
      <c r="E46" s="11"/>
    </row>
    <row r="47" spans="1:5" ht="12.75">
      <c r="A47" s="8">
        <v>45</v>
      </c>
      <c r="B47" s="6" t="s">
        <v>73</v>
      </c>
      <c r="C47" s="3" t="s">
        <v>53</v>
      </c>
      <c r="D47" s="15">
        <v>1</v>
      </c>
      <c r="E47" s="11"/>
    </row>
    <row r="48" spans="1:5" ht="12.75">
      <c r="A48" s="8">
        <v>46</v>
      </c>
      <c r="B48" s="6" t="s">
        <v>70</v>
      </c>
      <c r="C48" s="3" t="s">
        <v>53</v>
      </c>
      <c r="D48" s="15">
        <v>17</v>
      </c>
      <c r="E48" s="11"/>
    </row>
    <row r="49" spans="1:5" ht="12.75">
      <c r="A49" s="8">
        <v>47</v>
      </c>
      <c r="B49" s="6" t="s">
        <v>71</v>
      </c>
      <c r="C49" s="3" t="s">
        <v>53</v>
      </c>
      <c r="D49" s="15">
        <v>16</v>
      </c>
      <c r="E49" s="11"/>
    </row>
    <row r="50" spans="1:5" ht="12.75">
      <c r="A50" s="8">
        <v>48</v>
      </c>
      <c r="B50" s="6" t="s">
        <v>104</v>
      </c>
      <c r="C50" s="3" t="s">
        <v>54</v>
      </c>
      <c r="D50" s="15">
        <v>3</v>
      </c>
      <c r="E50" s="11"/>
    </row>
    <row r="51" spans="1:5" ht="12.75">
      <c r="A51" s="8">
        <v>49</v>
      </c>
      <c r="B51" s="6" t="s">
        <v>57</v>
      </c>
      <c r="C51" s="3" t="s">
        <v>54</v>
      </c>
      <c r="D51" s="15">
        <v>9</v>
      </c>
      <c r="E51" s="11"/>
    </row>
    <row r="52" spans="1:5" ht="22.5">
      <c r="A52" s="8">
        <v>50</v>
      </c>
      <c r="B52" s="95" t="s">
        <v>75</v>
      </c>
      <c r="C52" s="3" t="s">
        <v>53</v>
      </c>
      <c r="D52" s="15">
        <v>635</v>
      </c>
      <c r="E52" s="11"/>
    </row>
    <row r="53" spans="1:6" ht="12.75">
      <c r="A53" s="8">
        <v>51</v>
      </c>
      <c r="B53" s="6" t="s">
        <v>5</v>
      </c>
      <c r="C53" s="3" t="s">
        <v>55</v>
      </c>
      <c r="D53" s="15">
        <v>19</v>
      </c>
      <c r="E53" s="11">
        <v>4</v>
      </c>
      <c r="F53" s="110" t="s">
        <v>202</v>
      </c>
    </row>
    <row r="54" spans="1:5" ht="12.75">
      <c r="A54" s="8">
        <v>52</v>
      </c>
      <c r="B54" s="6" t="s">
        <v>19</v>
      </c>
      <c r="C54" s="3" t="s">
        <v>53</v>
      </c>
      <c r="D54" s="15">
        <v>25</v>
      </c>
      <c r="E54" s="11"/>
    </row>
    <row r="55" spans="1:6" ht="12.75">
      <c r="A55" s="8">
        <v>53</v>
      </c>
      <c r="B55" s="6" t="s">
        <v>64</v>
      </c>
      <c r="C55" s="3" t="s">
        <v>54</v>
      </c>
      <c r="D55" s="15">
        <v>38</v>
      </c>
      <c r="E55" s="11">
        <v>2</v>
      </c>
      <c r="F55" s="110" t="s">
        <v>202</v>
      </c>
    </row>
    <row r="56" spans="1:6" ht="12.75">
      <c r="A56" s="8">
        <v>54</v>
      </c>
      <c r="B56" s="6" t="s">
        <v>37</v>
      </c>
      <c r="C56" s="3" t="s">
        <v>54</v>
      </c>
      <c r="D56" s="15">
        <v>15</v>
      </c>
      <c r="E56" s="11">
        <v>2</v>
      </c>
      <c r="F56" s="110" t="s">
        <v>202</v>
      </c>
    </row>
    <row r="57" spans="1:5" ht="22.5">
      <c r="A57" s="8">
        <v>55</v>
      </c>
      <c r="B57" s="6" t="s">
        <v>179</v>
      </c>
      <c r="C57" s="3" t="s">
        <v>54</v>
      </c>
      <c r="D57" s="15">
        <v>14</v>
      </c>
      <c r="E57" s="11">
        <v>2</v>
      </c>
    </row>
    <row r="58" spans="1:5" ht="12.75">
      <c r="A58" s="8">
        <v>56</v>
      </c>
      <c r="B58" s="6" t="s">
        <v>11</v>
      </c>
      <c r="C58" s="3" t="s">
        <v>53</v>
      </c>
      <c r="D58" s="15">
        <v>8</v>
      </c>
      <c r="E58" s="11"/>
    </row>
    <row r="59" spans="1:5" ht="12.75">
      <c r="A59" s="8">
        <v>57</v>
      </c>
      <c r="B59" s="6" t="s">
        <v>27</v>
      </c>
      <c r="C59" s="3" t="s">
        <v>53</v>
      </c>
      <c r="D59" s="15">
        <v>9</v>
      </c>
      <c r="E59" s="11"/>
    </row>
    <row r="60" spans="1:5" ht="12.75">
      <c r="A60" s="8">
        <v>58</v>
      </c>
      <c r="B60" s="6" t="s">
        <v>7</v>
      </c>
      <c r="C60" s="3" t="s">
        <v>53</v>
      </c>
      <c r="D60" s="15">
        <v>127</v>
      </c>
      <c r="E60" s="11">
        <v>10</v>
      </c>
    </row>
    <row r="61" spans="1:5" ht="12.75">
      <c r="A61" s="8">
        <v>59</v>
      </c>
      <c r="B61" s="6" t="s">
        <v>22</v>
      </c>
      <c r="C61" s="3" t="s">
        <v>53</v>
      </c>
      <c r="D61" s="15">
        <v>55</v>
      </c>
      <c r="E61" s="11"/>
    </row>
    <row r="62" spans="1:5" ht="12.75">
      <c r="A62" s="8">
        <v>60</v>
      </c>
      <c r="B62" s="6" t="s">
        <v>122</v>
      </c>
      <c r="C62" s="3" t="s">
        <v>53</v>
      </c>
      <c r="D62" s="15">
        <v>18</v>
      </c>
      <c r="E62" s="75" t="s">
        <v>155</v>
      </c>
    </row>
    <row r="63" spans="1:5" ht="12.75">
      <c r="A63" s="8">
        <v>61</v>
      </c>
      <c r="B63" s="6" t="s">
        <v>23</v>
      </c>
      <c r="C63" s="3" t="s">
        <v>53</v>
      </c>
      <c r="D63" s="15">
        <v>280</v>
      </c>
      <c r="E63" s="11"/>
    </row>
    <row r="64" spans="1:5" ht="12.75">
      <c r="A64" s="8">
        <v>62</v>
      </c>
      <c r="B64" s="6" t="s">
        <v>8</v>
      </c>
      <c r="C64" s="3" t="s">
        <v>53</v>
      </c>
      <c r="D64" s="15">
        <v>31</v>
      </c>
      <c r="E64" s="11">
        <v>4</v>
      </c>
    </row>
    <row r="65" spans="1:5" ht="12.75">
      <c r="A65" s="8">
        <v>63</v>
      </c>
      <c r="B65" s="6" t="s">
        <v>76</v>
      </c>
      <c r="C65" s="3" t="s">
        <v>54</v>
      </c>
      <c r="D65" s="15">
        <v>21</v>
      </c>
      <c r="E65" s="11">
        <v>4</v>
      </c>
    </row>
    <row r="66" spans="1:5" ht="12.75">
      <c r="A66" s="8">
        <v>64</v>
      </c>
      <c r="B66" s="6" t="s">
        <v>12</v>
      </c>
      <c r="C66" s="3" t="s">
        <v>53</v>
      </c>
      <c r="D66" s="15">
        <v>7</v>
      </c>
      <c r="E66" s="11"/>
    </row>
    <row r="67" spans="1:5" ht="12.75">
      <c r="A67" s="8">
        <v>65</v>
      </c>
      <c r="B67" s="6" t="s">
        <v>123</v>
      </c>
      <c r="C67" s="3" t="s">
        <v>53</v>
      </c>
      <c r="D67" s="15">
        <v>13</v>
      </c>
      <c r="E67" s="11">
        <v>2</v>
      </c>
    </row>
    <row r="68" spans="1:5" ht="12.75">
      <c r="A68" s="8">
        <v>66</v>
      </c>
      <c r="B68" s="6" t="s">
        <v>124</v>
      </c>
      <c r="C68" s="3" t="s">
        <v>53</v>
      </c>
      <c r="D68" s="15">
        <v>5</v>
      </c>
      <c r="E68" s="11"/>
    </row>
    <row r="69" spans="1:5" ht="12.75">
      <c r="A69" s="8">
        <v>67</v>
      </c>
      <c r="B69" s="6" t="s">
        <v>13</v>
      </c>
      <c r="C69" s="3" t="s">
        <v>53</v>
      </c>
      <c r="D69" s="15">
        <v>3</v>
      </c>
      <c r="E69" s="11"/>
    </row>
    <row r="70" spans="1:5" ht="12.75">
      <c r="A70" s="8">
        <v>68</v>
      </c>
      <c r="B70" s="6" t="s">
        <v>20</v>
      </c>
      <c r="C70" s="3" t="s">
        <v>53</v>
      </c>
      <c r="D70" s="15">
        <v>8</v>
      </c>
      <c r="E70" s="11"/>
    </row>
    <row r="71" spans="1:5" ht="12.75">
      <c r="A71" s="8">
        <v>69</v>
      </c>
      <c r="B71" s="6" t="s">
        <v>14</v>
      </c>
      <c r="C71" s="3" t="s">
        <v>53</v>
      </c>
      <c r="D71" s="15">
        <v>6</v>
      </c>
      <c r="E71" s="11">
        <v>1</v>
      </c>
    </row>
    <row r="72" spans="1:5" ht="12.75">
      <c r="A72" s="8">
        <v>70</v>
      </c>
      <c r="B72" s="6" t="s">
        <v>18</v>
      </c>
      <c r="C72" s="3" t="s">
        <v>53</v>
      </c>
      <c r="D72" s="15">
        <v>15</v>
      </c>
      <c r="E72" s="11"/>
    </row>
    <row r="73" spans="1:5" ht="12.75">
      <c r="A73" s="8">
        <v>71</v>
      </c>
      <c r="B73" s="6" t="s">
        <v>125</v>
      </c>
      <c r="C73" s="3" t="s">
        <v>53</v>
      </c>
      <c r="D73" s="15">
        <v>11</v>
      </c>
      <c r="E73" s="11"/>
    </row>
    <row r="74" spans="1:5" ht="12.75">
      <c r="A74" s="8">
        <v>72</v>
      </c>
      <c r="B74" s="6" t="s">
        <v>77</v>
      </c>
      <c r="C74" s="3" t="s">
        <v>53</v>
      </c>
      <c r="D74" s="15">
        <v>2</v>
      </c>
      <c r="E74" s="11"/>
    </row>
    <row r="75" spans="1:5" ht="12.75">
      <c r="A75" s="8">
        <v>73</v>
      </c>
      <c r="B75" s="95" t="s">
        <v>93</v>
      </c>
      <c r="C75" s="3" t="s">
        <v>53</v>
      </c>
      <c r="D75" s="15">
        <v>1</v>
      </c>
      <c r="E75" s="11"/>
    </row>
    <row r="76" spans="1:5" ht="12.75">
      <c r="A76" s="8">
        <v>74</v>
      </c>
      <c r="B76" s="6" t="s">
        <v>126</v>
      </c>
      <c r="C76" s="3" t="s">
        <v>54</v>
      </c>
      <c r="D76" s="15">
        <v>36</v>
      </c>
      <c r="E76" s="11">
        <v>4</v>
      </c>
    </row>
    <row r="77" spans="1:5" ht="12.75">
      <c r="A77" s="8">
        <v>75</v>
      </c>
      <c r="B77" s="6" t="s">
        <v>94</v>
      </c>
      <c r="C77" s="3" t="s">
        <v>54</v>
      </c>
      <c r="D77" s="15">
        <v>7</v>
      </c>
      <c r="E77" s="11"/>
    </row>
    <row r="78" spans="1:5" ht="12.75">
      <c r="A78" s="8">
        <v>76</v>
      </c>
      <c r="B78" s="6" t="s">
        <v>36</v>
      </c>
      <c r="C78" s="3" t="s">
        <v>54</v>
      </c>
      <c r="D78" s="15">
        <v>17</v>
      </c>
      <c r="E78" s="11"/>
    </row>
    <row r="79" spans="1:5" ht="12.75">
      <c r="A79" s="8">
        <v>77</v>
      </c>
      <c r="B79" s="6" t="s">
        <v>161</v>
      </c>
      <c r="C79" s="3" t="s">
        <v>53</v>
      </c>
      <c r="D79" s="15">
        <v>7</v>
      </c>
      <c r="E79" s="11">
        <v>1</v>
      </c>
    </row>
    <row r="80" spans="1:5" ht="12.75">
      <c r="A80" s="8">
        <v>78</v>
      </c>
      <c r="B80" s="6" t="s">
        <v>16</v>
      </c>
      <c r="C80" s="3" t="s">
        <v>53</v>
      </c>
      <c r="D80" s="15">
        <v>28</v>
      </c>
      <c r="E80" s="11"/>
    </row>
    <row r="81" spans="1:5" ht="12.75">
      <c r="A81" s="8">
        <v>79</v>
      </c>
      <c r="B81" s="6" t="s">
        <v>28</v>
      </c>
      <c r="C81" s="3" t="s">
        <v>53</v>
      </c>
      <c r="D81" s="15">
        <v>8</v>
      </c>
      <c r="E81" s="11"/>
    </row>
    <row r="82" spans="1:5" ht="12.75">
      <c r="A82" s="8">
        <v>80</v>
      </c>
      <c r="B82" s="6" t="s">
        <v>17</v>
      </c>
      <c r="C82" s="3" t="s">
        <v>54</v>
      </c>
      <c r="D82" s="15">
        <v>2</v>
      </c>
      <c r="E82" s="11"/>
    </row>
    <row r="83" spans="1:5" ht="12.75">
      <c r="A83" s="8">
        <v>81</v>
      </c>
      <c r="B83" s="6" t="s">
        <v>135</v>
      </c>
      <c r="C83" s="3" t="s">
        <v>54</v>
      </c>
      <c r="D83" s="15">
        <v>16</v>
      </c>
      <c r="E83" s="11"/>
    </row>
    <row r="84" spans="1:5" ht="12.75">
      <c r="A84" s="8">
        <v>82</v>
      </c>
      <c r="B84" s="6" t="s">
        <v>78</v>
      </c>
      <c r="C84" s="3" t="s">
        <v>53</v>
      </c>
      <c r="D84" s="15">
        <v>4</v>
      </c>
      <c r="E84" s="11"/>
    </row>
    <row r="85" spans="1:5" ht="12.75">
      <c r="A85" s="8">
        <v>83</v>
      </c>
      <c r="B85" s="6" t="s">
        <v>127</v>
      </c>
      <c r="C85" s="3" t="s">
        <v>53</v>
      </c>
      <c r="D85" s="15">
        <v>11</v>
      </c>
      <c r="E85" s="11"/>
    </row>
    <row r="86" spans="1:5" ht="12.75">
      <c r="A86" s="8">
        <v>84</v>
      </c>
      <c r="B86" s="6" t="s">
        <v>79</v>
      </c>
      <c r="C86" s="3" t="s">
        <v>54</v>
      </c>
      <c r="D86" s="15">
        <v>2</v>
      </c>
      <c r="E86" s="11"/>
    </row>
    <row r="87" spans="1:5" ht="12.75">
      <c r="A87" s="8">
        <v>85</v>
      </c>
      <c r="B87" s="6" t="s">
        <v>26</v>
      </c>
      <c r="C87" s="3" t="s">
        <v>53</v>
      </c>
      <c r="D87" s="15">
        <v>16</v>
      </c>
      <c r="E87" s="11"/>
    </row>
    <row r="88" spans="1:5" ht="12.75">
      <c r="A88" s="8">
        <v>86</v>
      </c>
      <c r="B88" s="6" t="s">
        <v>145</v>
      </c>
      <c r="C88" s="3" t="s">
        <v>54</v>
      </c>
      <c r="D88" s="15">
        <v>16</v>
      </c>
      <c r="E88" s="11"/>
    </row>
    <row r="89" spans="1:5" ht="12.75">
      <c r="A89" s="8">
        <v>87</v>
      </c>
      <c r="B89" s="6" t="s">
        <v>32</v>
      </c>
      <c r="C89" s="3" t="s">
        <v>54</v>
      </c>
      <c r="D89" s="15">
        <v>3</v>
      </c>
      <c r="E89" s="11"/>
    </row>
    <row r="90" spans="1:5" ht="12.75">
      <c r="A90" s="8">
        <v>88</v>
      </c>
      <c r="B90" s="6" t="s">
        <v>33</v>
      </c>
      <c r="C90" s="3" t="s">
        <v>54</v>
      </c>
      <c r="D90" s="15">
        <v>3</v>
      </c>
      <c r="E90" s="11"/>
    </row>
    <row r="91" spans="1:5" ht="12.75">
      <c r="A91" s="8">
        <v>89</v>
      </c>
      <c r="B91" s="6" t="s">
        <v>120</v>
      </c>
      <c r="C91" s="3" t="s">
        <v>55</v>
      </c>
      <c r="D91" s="15">
        <v>3</v>
      </c>
      <c r="E91" s="11"/>
    </row>
    <row r="92" spans="1:5" ht="12.75">
      <c r="A92" s="8">
        <v>90</v>
      </c>
      <c r="B92" s="6" t="s">
        <v>38</v>
      </c>
      <c r="C92" s="3" t="s">
        <v>54</v>
      </c>
      <c r="D92" s="15">
        <v>3</v>
      </c>
      <c r="E92" s="11">
        <v>1</v>
      </c>
    </row>
    <row r="93" spans="1:5" ht="12.75">
      <c r="A93" s="8">
        <v>91</v>
      </c>
      <c r="B93" s="6" t="s">
        <v>42</v>
      </c>
      <c r="C93" s="3" t="s">
        <v>53</v>
      </c>
      <c r="D93" s="15">
        <v>50</v>
      </c>
      <c r="E93" s="10"/>
    </row>
    <row r="94" spans="1:5" ht="12.75">
      <c r="A94" s="8">
        <v>92</v>
      </c>
      <c r="B94" s="6" t="s">
        <v>41</v>
      </c>
      <c r="C94" s="3" t="s">
        <v>53</v>
      </c>
      <c r="D94" s="15">
        <v>50</v>
      </c>
      <c r="E94" s="10"/>
    </row>
    <row r="95" spans="1:5" ht="12.75">
      <c r="A95" s="8">
        <v>93</v>
      </c>
      <c r="B95" s="6" t="s">
        <v>80</v>
      </c>
      <c r="C95" s="3" t="s">
        <v>53</v>
      </c>
      <c r="D95" s="15">
        <v>50</v>
      </c>
      <c r="E95" s="10"/>
    </row>
    <row r="96" spans="1:5" ht="12.75">
      <c r="A96" s="8">
        <v>94</v>
      </c>
      <c r="B96" s="6" t="s">
        <v>43</v>
      </c>
      <c r="C96" s="3" t="s">
        <v>54</v>
      </c>
      <c r="D96" s="15">
        <v>8</v>
      </c>
      <c r="E96" s="10"/>
    </row>
    <row r="97" spans="1:5" ht="12.75">
      <c r="A97" s="8">
        <v>95</v>
      </c>
      <c r="B97" s="6" t="s">
        <v>44</v>
      </c>
      <c r="C97" s="3" t="s">
        <v>53</v>
      </c>
      <c r="D97" s="15">
        <v>8</v>
      </c>
      <c r="E97" s="10"/>
    </row>
    <row r="98" spans="1:5" ht="12.75">
      <c r="A98" s="8">
        <v>96</v>
      </c>
      <c r="B98" s="6" t="s">
        <v>146</v>
      </c>
      <c r="C98" s="3" t="s">
        <v>53</v>
      </c>
      <c r="D98" s="15">
        <v>13</v>
      </c>
      <c r="E98" s="10"/>
    </row>
    <row r="99" spans="1:5" ht="12.75">
      <c r="A99" s="8">
        <v>97</v>
      </c>
      <c r="B99" s="6" t="s">
        <v>45</v>
      </c>
      <c r="C99" s="3" t="s">
        <v>54</v>
      </c>
      <c r="D99" s="15">
        <v>1</v>
      </c>
      <c r="E99" s="10"/>
    </row>
    <row r="100" spans="1:5" ht="12.75">
      <c r="A100" s="8">
        <v>98</v>
      </c>
      <c r="B100" s="6" t="s">
        <v>46</v>
      </c>
      <c r="C100" s="3" t="s">
        <v>54</v>
      </c>
      <c r="D100" s="15">
        <v>1</v>
      </c>
      <c r="E100" s="10"/>
    </row>
    <row r="101" spans="1:5" ht="12.75">
      <c r="A101" s="8">
        <v>99</v>
      </c>
      <c r="B101" s="6" t="s">
        <v>47</v>
      </c>
      <c r="C101" s="3" t="s">
        <v>54</v>
      </c>
      <c r="D101" s="15">
        <v>1</v>
      </c>
      <c r="E101" s="10"/>
    </row>
    <row r="102" spans="1:5" ht="12.75">
      <c r="A102" s="8">
        <v>100</v>
      </c>
      <c r="B102" s="6" t="s">
        <v>88</v>
      </c>
      <c r="C102" s="1" t="s">
        <v>53</v>
      </c>
      <c r="D102" s="15">
        <v>140</v>
      </c>
      <c r="E102" s="10"/>
    </row>
    <row r="103" spans="1:5" ht="12.75">
      <c r="A103" s="8">
        <v>101</v>
      </c>
      <c r="B103" s="6" t="s">
        <v>81</v>
      </c>
      <c r="C103" s="1" t="s">
        <v>54</v>
      </c>
      <c r="D103" s="15">
        <v>12</v>
      </c>
      <c r="E103" s="10"/>
    </row>
    <row r="104" spans="1:5" ht="12.75">
      <c r="A104" s="8">
        <v>102</v>
      </c>
      <c r="B104" s="6" t="s">
        <v>82</v>
      </c>
      <c r="C104" s="1" t="s">
        <v>53</v>
      </c>
      <c r="D104" s="15">
        <v>8</v>
      </c>
      <c r="E104" s="10"/>
    </row>
    <row r="105" spans="1:5" ht="12.75">
      <c r="A105" s="8">
        <v>103</v>
      </c>
      <c r="B105" s="6" t="s">
        <v>83</v>
      </c>
      <c r="C105" s="1" t="s">
        <v>53</v>
      </c>
      <c r="D105" s="15">
        <v>8</v>
      </c>
      <c r="E105" s="10"/>
    </row>
    <row r="106" spans="1:5" ht="12.75">
      <c r="A106" s="8">
        <v>104</v>
      </c>
      <c r="B106" s="95" t="s">
        <v>108</v>
      </c>
      <c r="C106" s="1" t="s">
        <v>53</v>
      </c>
      <c r="D106" s="15">
        <v>2</v>
      </c>
      <c r="E106" s="10"/>
    </row>
    <row r="107" spans="1:5" ht="12.75">
      <c r="A107" s="8">
        <v>105</v>
      </c>
      <c r="B107" s="95" t="s">
        <v>84</v>
      </c>
      <c r="C107" s="1" t="s">
        <v>53</v>
      </c>
      <c r="D107" s="15">
        <v>11</v>
      </c>
      <c r="E107" s="10"/>
    </row>
    <row r="108" spans="1:5" ht="12.75">
      <c r="A108" s="8">
        <v>106</v>
      </c>
      <c r="B108" s="95" t="s">
        <v>157</v>
      </c>
      <c r="C108" s="1" t="s">
        <v>53</v>
      </c>
      <c r="D108" s="15">
        <v>25</v>
      </c>
      <c r="E108" s="10">
        <v>1</v>
      </c>
    </row>
    <row r="109" spans="1:5" ht="12.75">
      <c r="A109" s="8">
        <v>107</v>
      </c>
      <c r="B109" s="95" t="s">
        <v>85</v>
      </c>
      <c r="C109" s="1" t="s">
        <v>53</v>
      </c>
      <c r="D109" s="15">
        <v>58</v>
      </c>
      <c r="E109" s="10"/>
    </row>
    <row r="110" spans="1:5" ht="12.75">
      <c r="A110" s="8">
        <v>108</v>
      </c>
      <c r="B110" s="95" t="s">
        <v>109</v>
      </c>
      <c r="C110" s="1" t="s">
        <v>53</v>
      </c>
      <c r="D110" s="15">
        <v>3</v>
      </c>
      <c r="E110" s="10"/>
    </row>
    <row r="111" spans="1:5" ht="12.75">
      <c r="A111" s="8">
        <v>109</v>
      </c>
      <c r="B111" s="6" t="s">
        <v>86</v>
      </c>
      <c r="C111" s="1" t="s">
        <v>53</v>
      </c>
      <c r="D111" s="15">
        <v>3</v>
      </c>
      <c r="E111" s="10"/>
    </row>
    <row r="112" spans="1:5" ht="22.5">
      <c r="A112" s="8">
        <v>110</v>
      </c>
      <c r="B112" s="95" t="s">
        <v>89</v>
      </c>
      <c r="C112" s="1" t="s">
        <v>53</v>
      </c>
      <c r="D112" s="15">
        <v>2</v>
      </c>
      <c r="E112" s="10"/>
    </row>
    <row r="113" spans="1:5" ht="12.75">
      <c r="A113" s="8">
        <v>111</v>
      </c>
      <c r="B113" s="6" t="s">
        <v>90</v>
      </c>
      <c r="C113" s="1" t="s">
        <v>192</v>
      </c>
      <c r="D113" s="15">
        <v>50</v>
      </c>
      <c r="E113" s="10"/>
    </row>
    <row r="114" spans="1:5" ht="12.75">
      <c r="A114" s="8">
        <v>112</v>
      </c>
      <c r="B114" s="6" t="s">
        <v>128</v>
      </c>
      <c r="C114" s="1" t="s">
        <v>53</v>
      </c>
      <c r="D114" s="15">
        <v>12</v>
      </c>
      <c r="E114" s="10"/>
    </row>
    <row r="115" spans="1:5" ht="12.75">
      <c r="A115" s="8">
        <v>113</v>
      </c>
      <c r="B115" s="6" t="s">
        <v>129</v>
      </c>
      <c r="C115" s="1" t="s">
        <v>53</v>
      </c>
      <c r="D115" s="15">
        <v>16</v>
      </c>
      <c r="E115" s="10"/>
    </row>
    <row r="116" spans="1:5" ht="12.75">
      <c r="A116" s="8">
        <v>114</v>
      </c>
      <c r="B116" s="6" t="s">
        <v>110</v>
      </c>
      <c r="C116" s="1" t="s">
        <v>53</v>
      </c>
      <c r="D116" s="15">
        <v>6</v>
      </c>
      <c r="E116" s="10"/>
    </row>
    <row r="117" spans="1:5" ht="12.75">
      <c r="A117" s="8">
        <v>115</v>
      </c>
      <c r="B117" s="95" t="s">
        <v>111</v>
      </c>
      <c r="C117" s="1" t="s">
        <v>53</v>
      </c>
      <c r="D117" s="15">
        <v>11</v>
      </c>
      <c r="E117" s="10"/>
    </row>
    <row r="118" spans="1:5" ht="12.75">
      <c r="A118" s="8">
        <v>116</v>
      </c>
      <c r="B118" s="6" t="s">
        <v>121</v>
      </c>
      <c r="C118" s="1" t="s">
        <v>54</v>
      </c>
      <c r="D118" s="15">
        <v>1</v>
      </c>
      <c r="E118" s="10"/>
    </row>
    <row r="119" spans="1:5" ht="12.75">
      <c r="A119" s="8">
        <v>117</v>
      </c>
      <c r="B119" s="95" t="s">
        <v>112</v>
      </c>
      <c r="C119" s="1" t="s">
        <v>53</v>
      </c>
      <c r="D119" s="15">
        <v>7</v>
      </c>
      <c r="E119" s="10"/>
    </row>
    <row r="120" spans="1:5" ht="12.75">
      <c r="A120" s="8">
        <v>118</v>
      </c>
      <c r="B120" s="6" t="s">
        <v>95</v>
      </c>
      <c r="C120" s="1" t="s">
        <v>53</v>
      </c>
      <c r="D120" s="15">
        <v>7</v>
      </c>
      <c r="E120" s="10">
        <v>1</v>
      </c>
    </row>
    <row r="121" spans="1:5" ht="12.75">
      <c r="A121" s="8">
        <v>119</v>
      </c>
      <c r="B121" s="6" t="s">
        <v>96</v>
      </c>
      <c r="C121" s="1" t="s">
        <v>54</v>
      </c>
      <c r="D121" s="15">
        <v>2</v>
      </c>
      <c r="E121" s="10"/>
    </row>
    <row r="122" spans="1:5" ht="12.75">
      <c r="A122" s="8">
        <v>120</v>
      </c>
      <c r="B122" s="6" t="s">
        <v>97</v>
      </c>
      <c r="C122" s="1" t="s">
        <v>53</v>
      </c>
      <c r="D122" s="15">
        <v>2</v>
      </c>
      <c r="E122" s="10"/>
    </row>
    <row r="123" spans="1:5" ht="12.75">
      <c r="A123" s="8">
        <v>121</v>
      </c>
      <c r="B123" s="6" t="s">
        <v>98</v>
      </c>
      <c r="C123" s="1" t="s">
        <v>53</v>
      </c>
      <c r="D123" s="15">
        <v>0</v>
      </c>
      <c r="E123" s="10"/>
    </row>
    <row r="124" spans="1:5" ht="12.75">
      <c r="A124" s="8">
        <v>122</v>
      </c>
      <c r="B124" s="98" t="s">
        <v>99</v>
      </c>
      <c r="C124" s="1" t="s">
        <v>53</v>
      </c>
      <c r="D124" s="15">
        <v>5</v>
      </c>
      <c r="E124" s="10">
        <v>1</v>
      </c>
    </row>
    <row r="125" spans="1:5" ht="12.75">
      <c r="A125" s="8">
        <v>123</v>
      </c>
      <c r="B125" s="98" t="s">
        <v>100</v>
      </c>
      <c r="C125" s="1" t="s">
        <v>53</v>
      </c>
      <c r="D125" s="15">
        <v>6</v>
      </c>
      <c r="E125" s="10"/>
    </row>
    <row r="126" spans="1:5" ht="12.75">
      <c r="A126" s="8">
        <v>124</v>
      </c>
      <c r="B126" s="5" t="s">
        <v>101</v>
      </c>
      <c r="C126" s="1" t="s">
        <v>54</v>
      </c>
      <c r="D126" s="15">
        <v>4</v>
      </c>
      <c r="E126" s="10"/>
    </row>
    <row r="127" spans="1:5" ht="12.75">
      <c r="A127" s="8">
        <v>125</v>
      </c>
      <c r="B127" s="5" t="s">
        <v>102</v>
      </c>
      <c r="C127" s="1" t="s">
        <v>53</v>
      </c>
      <c r="D127" s="15">
        <v>4</v>
      </c>
      <c r="E127" s="10"/>
    </row>
    <row r="128" spans="1:5" ht="22.5">
      <c r="A128" s="8">
        <v>126</v>
      </c>
      <c r="B128" s="5" t="s">
        <v>103</v>
      </c>
      <c r="C128" s="1" t="s">
        <v>53</v>
      </c>
      <c r="D128" s="15">
        <v>12</v>
      </c>
      <c r="E128" s="10"/>
    </row>
    <row r="129" spans="1:5" ht="22.5">
      <c r="A129" s="8">
        <v>127</v>
      </c>
      <c r="B129" s="98" t="s">
        <v>113</v>
      </c>
      <c r="C129" s="1" t="s">
        <v>53</v>
      </c>
      <c r="D129" s="15">
        <v>1</v>
      </c>
      <c r="E129" s="10"/>
    </row>
    <row r="130" spans="1:5" ht="22.5">
      <c r="A130" s="8">
        <v>128</v>
      </c>
      <c r="B130" s="5" t="s">
        <v>114</v>
      </c>
      <c r="C130" s="1" t="s">
        <v>53</v>
      </c>
      <c r="D130" s="15">
        <v>1</v>
      </c>
      <c r="E130" s="10">
        <v>1</v>
      </c>
    </row>
    <row r="131" spans="1:5" ht="12.75">
      <c r="A131" s="8">
        <v>129</v>
      </c>
      <c r="B131" s="99" t="s">
        <v>115</v>
      </c>
      <c r="C131" s="1" t="s">
        <v>53</v>
      </c>
      <c r="D131" s="15">
        <v>2</v>
      </c>
      <c r="E131" s="10"/>
    </row>
    <row r="132" spans="1:5" ht="22.5">
      <c r="A132" s="8">
        <v>130</v>
      </c>
      <c r="B132" s="5" t="s">
        <v>116</v>
      </c>
      <c r="C132" s="1" t="s">
        <v>53</v>
      </c>
      <c r="D132" s="15">
        <v>4</v>
      </c>
      <c r="E132" s="10"/>
    </row>
    <row r="133" spans="1:5" ht="12.75">
      <c r="A133" s="8">
        <v>131</v>
      </c>
      <c r="B133" s="95" t="s">
        <v>164</v>
      </c>
      <c r="C133" s="1" t="s">
        <v>53</v>
      </c>
      <c r="D133" s="15">
        <v>4</v>
      </c>
      <c r="E133" s="10"/>
    </row>
    <row r="134" spans="1:5" ht="12.75">
      <c r="A134" s="8">
        <v>132</v>
      </c>
      <c r="B134" s="6" t="s">
        <v>165</v>
      </c>
      <c r="C134" s="1" t="s">
        <v>53</v>
      </c>
      <c r="D134" s="15">
        <v>14</v>
      </c>
      <c r="E134" s="10"/>
    </row>
    <row r="135" spans="1:5" ht="12.75">
      <c r="A135" s="8">
        <v>133</v>
      </c>
      <c r="B135" s="5" t="s">
        <v>168</v>
      </c>
      <c r="C135" s="1" t="s">
        <v>53</v>
      </c>
      <c r="D135" s="15">
        <v>405</v>
      </c>
      <c r="E135" s="10"/>
    </row>
    <row r="136" spans="1:5" ht="12.75">
      <c r="A136" s="8">
        <v>134</v>
      </c>
      <c r="B136" s="5" t="s">
        <v>131</v>
      </c>
      <c r="C136" s="1" t="s">
        <v>53</v>
      </c>
      <c r="D136" s="15">
        <v>70</v>
      </c>
      <c r="E136" s="10"/>
    </row>
    <row r="137" spans="1:5" ht="12.75">
      <c r="A137" s="8">
        <v>135</v>
      </c>
      <c r="B137" s="5" t="s">
        <v>132</v>
      </c>
      <c r="C137" s="1" t="s">
        <v>53</v>
      </c>
      <c r="D137" s="15">
        <v>4</v>
      </c>
      <c r="E137" s="10"/>
    </row>
    <row r="138" spans="1:5" ht="22.5">
      <c r="A138" s="8">
        <v>136</v>
      </c>
      <c r="B138" s="98" t="s">
        <v>133</v>
      </c>
      <c r="C138" s="1" t="s">
        <v>53</v>
      </c>
      <c r="D138" s="15">
        <v>1</v>
      </c>
      <c r="E138" s="10"/>
    </row>
    <row r="139" spans="1:5" ht="22.5">
      <c r="A139" s="8">
        <v>137</v>
      </c>
      <c r="B139" s="98" t="s">
        <v>144</v>
      </c>
      <c r="C139" s="1" t="s">
        <v>53</v>
      </c>
      <c r="D139" s="15">
        <v>4</v>
      </c>
      <c r="E139" s="10"/>
    </row>
    <row r="140" spans="1:5" ht="12.75">
      <c r="A140" s="8">
        <v>138</v>
      </c>
      <c r="B140" s="5" t="s">
        <v>134</v>
      </c>
      <c r="C140" s="1" t="s">
        <v>53</v>
      </c>
      <c r="D140" s="15">
        <v>1</v>
      </c>
      <c r="E140" s="10"/>
    </row>
    <row r="141" spans="1:5" ht="12.75">
      <c r="A141" s="8">
        <v>139</v>
      </c>
      <c r="B141" s="5" t="s">
        <v>169</v>
      </c>
      <c r="C141" s="1" t="s">
        <v>53</v>
      </c>
      <c r="D141" s="15">
        <v>80</v>
      </c>
      <c r="E141" s="10"/>
    </row>
    <row r="142" spans="1:5" ht="22.5">
      <c r="A142" s="8">
        <v>140</v>
      </c>
      <c r="B142" s="66" t="s">
        <v>139</v>
      </c>
      <c r="C142" s="13" t="s">
        <v>53</v>
      </c>
      <c r="D142" s="15">
        <v>0</v>
      </c>
      <c r="E142" s="14"/>
    </row>
    <row r="143" spans="1:5" ht="33.75">
      <c r="A143" s="8">
        <v>141</v>
      </c>
      <c r="B143" s="5" t="s">
        <v>141</v>
      </c>
      <c r="C143" s="15" t="s">
        <v>53</v>
      </c>
      <c r="D143" s="15">
        <v>2</v>
      </c>
      <c r="E143" s="76"/>
    </row>
    <row r="144" spans="1:5" ht="12.75">
      <c r="A144" s="8">
        <v>142</v>
      </c>
      <c r="B144" s="5" t="s">
        <v>142</v>
      </c>
      <c r="C144" s="15" t="s">
        <v>53</v>
      </c>
      <c r="D144" s="15">
        <v>15</v>
      </c>
      <c r="E144" s="76"/>
    </row>
    <row r="145" spans="1:5" ht="12.75">
      <c r="A145" s="8">
        <v>143</v>
      </c>
      <c r="B145" s="5" t="s">
        <v>143</v>
      </c>
      <c r="C145" s="15" t="s">
        <v>53</v>
      </c>
      <c r="D145" s="15">
        <v>8</v>
      </c>
      <c r="E145" s="76"/>
    </row>
    <row r="146" spans="1:5" ht="12.75">
      <c r="A146" s="8">
        <v>146</v>
      </c>
      <c r="B146" s="6" t="s">
        <v>163</v>
      </c>
      <c r="C146" s="15" t="s">
        <v>53</v>
      </c>
      <c r="D146" s="15">
        <v>21</v>
      </c>
      <c r="E146" s="76"/>
    </row>
    <row r="147" spans="1:5" ht="12.75">
      <c r="A147" s="8">
        <v>147</v>
      </c>
      <c r="B147" s="98" t="s">
        <v>166</v>
      </c>
      <c r="C147" s="15" t="s">
        <v>53</v>
      </c>
      <c r="D147" s="15">
        <v>9</v>
      </c>
      <c r="E147" s="76"/>
    </row>
    <row r="148" spans="1:5" ht="12.75">
      <c r="A148" s="8">
        <v>148</v>
      </c>
      <c r="B148" s="6" t="s">
        <v>167</v>
      </c>
      <c r="C148" s="15" t="s">
        <v>53</v>
      </c>
      <c r="D148" s="15">
        <v>15</v>
      </c>
      <c r="E148" s="76"/>
    </row>
    <row r="149" spans="1:5" ht="22.5">
      <c r="A149" s="8">
        <v>149</v>
      </c>
      <c r="B149" s="66" t="s">
        <v>150</v>
      </c>
      <c r="C149" s="15" t="s">
        <v>53</v>
      </c>
      <c r="D149" s="15">
        <v>60</v>
      </c>
      <c r="E149" s="76"/>
    </row>
    <row r="150" spans="1:5" ht="12.75">
      <c r="A150" s="67">
        <v>150</v>
      </c>
      <c r="B150" s="66" t="s">
        <v>151</v>
      </c>
      <c r="C150" s="69" t="s">
        <v>53</v>
      </c>
      <c r="D150" s="15">
        <v>1</v>
      </c>
      <c r="E150" s="77"/>
    </row>
    <row r="151" spans="1:5" ht="12.75">
      <c r="A151" s="8">
        <v>151</v>
      </c>
      <c r="B151" s="5" t="s">
        <v>152</v>
      </c>
      <c r="C151" s="15" t="s">
        <v>53</v>
      </c>
      <c r="D151" s="15">
        <v>80</v>
      </c>
      <c r="E151" s="76"/>
    </row>
    <row r="152" spans="1:5" ht="12.75">
      <c r="A152" s="8">
        <v>152</v>
      </c>
      <c r="B152" s="5" t="s">
        <v>153</v>
      </c>
      <c r="C152" s="15" t="s">
        <v>53</v>
      </c>
      <c r="D152" s="15">
        <v>60</v>
      </c>
      <c r="E152" s="76"/>
    </row>
    <row r="153" spans="1:5" ht="12.75">
      <c r="A153" s="8">
        <v>153</v>
      </c>
      <c r="B153" s="108" t="s">
        <v>176</v>
      </c>
      <c r="C153" s="15" t="s">
        <v>53</v>
      </c>
      <c r="D153" s="15">
        <v>2</v>
      </c>
      <c r="E153" s="76"/>
    </row>
    <row r="154" spans="1:5" ht="12.75">
      <c r="A154" s="8">
        <v>154</v>
      </c>
      <c r="B154" s="5" t="s">
        <v>154</v>
      </c>
      <c r="C154" s="15" t="s">
        <v>53</v>
      </c>
      <c r="D154" s="15">
        <v>100</v>
      </c>
      <c r="E154" s="76"/>
    </row>
    <row r="155" spans="1:5" ht="12.75">
      <c r="A155" s="8">
        <v>155</v>
      </c>
      <c r="B155" s="5" t="s">
        <v>170</v>
      </c>
      <c r="C155" s="15" t="s">
        <v>53</v>
      </c>
      <c r="D155" s="15">
        <v>1</v>
      </c>
      <c r="E155" s="76">
        <v>1</v>
      </c>
    </row>
    <row r="156" spans="1:5" ht="12.75">
      <c r="A156" s="8">
        <v>156</v>
      </c>
      <c r="B156" s="5" t="s">
        <v>177</v>
      </c>
      <c r="C156" s="70" t="s">
        <v>53</v>
      </c>
      <c r="D156" s="15">
        <v>1</v>
      </c>
      <c r="E156" s="76"/>
    </row>
    <row r="157" spans="1:5" ht="12.75">
      <c r="A157" s="8">
        <v>157</v>
      </c>
      <c r="B157" s="5" t="s">
        <v>178</v>
      </c>
      <c r="C157" s="70" t="s">
        <v>53</v>
      </c>
      <c r="D157" s="15">
        <v>6</v>
      </c>
      <c r="E157" s="76"/>
    </row>
    <row r="158" spans="1:5" ht="12.75">
      <c r="A158" s="8">
        <v>158</v>
      </c>
      <c r="B158" s="5" t="s">
        <v>180</v>
      </c>
      <c r="C158" s="70" t="s">
        <v>54</v>
      </c>
      <c r="D158" s="15">
        <v>1</v>
      </c>
      <c r="E158" s="76"/>
    </row>
    <row r="159" spans="1:5" ht="22.5">
      <c r="A159" s="8">
        <v>159</v>
      </c>
      <c r="B159" s="71" t="s">
        <v>181</v>
      </c>
      <c r="C159" s="73" t="s">
        <v>53</v>
      </c>
      <c r="D159" s="15">
        <v>3</v>
      </c>
      <c r="E159" s="76"/>
    </row>
    <row r="160" spans="1:5" ht="12.75">
      <c r="A160" s="8">
        <v>160</v>
      </c>
      <c r="B160" s="71" t="s">
        <v>182</v>
      </c>
      <c r="C160" s="73" t="s">
        <v>53</v>
      </c>
      <c r="D160" s="15">
        <v>23</v>
      </c>
      <c r="E160" s="76"/>
    </row>
    <row r="161" spans="1:5" ht="12.75">
      <c r="A161" s="8">
        <v>161</v>
      </c>
      <c r="B161" s="71" t="s">
        <v>183</v>
      </c>
      <c r="C161" s="73" t="s">
        <v>54</v>
      </c>
      <c r="D161" s="15">
        <v>2</v>
      </c>
      <c r="E161" s="76"/>
    </row>
    <row r="162" spans="1:5" ht="12.75">
      <c r="A162" s="8">
        <v>162</v>
      </c>
      <c r="B162" s="71" t="s">
        <v>189</v>
      </c>
      <c r="C162" s="73" t="s">
        <v>54</v>
      </c>
      <c r="D162" s="15">
        <v>1</v>
      </c>
      <c r="E162" s="76"/>
    </row>
    <row r="163" spans="1:5" ht="12.75">
      <c r="A163" s="8">
        <v>163</v>
      </c>
      <c r="B163" s="71" t="s">
        <v>184</v>
      </c>
      <c r="C163" s="73" t="s">
        <v>53</v>
      </c>
      <c r="D163" s="15">
        <v>5</v>
      </c>
      <c r="E163" s="76"/>
    </row>
    <row r="164" spans="1:5" ht="12.75">
      <c r="A164" s="8">
        <v>164</v>
      </c>
      <c r="B164" s="71" t="s">
        <v>185</v>
      </c>
      <c r="C164" s="73" t="s">
        <v>53</v>
      </c>
      <c r="D164" s="15">
        <v>20</v>
      </c>
      <c r="E164" s="76"/>
    </row>
    <row r="165" spans="1:5" ht="12.75">
      <c r="A165" s="8">
        <v>165</v>
      </c>
      <c r="B165" s="71" t="s">
        <v>186</v>
      </c>
      <c r="C165" s="73" t="s">
        <v>54</v>
      </c>
      <c r="D165" s="15">
        <v>4</v>
      </c>
      <c r="E165" s="76"/>
    </row>
    <row r="166" spans="1:5" ht="22.5">
      <c r="A166" s="8">
        <v>166</v>
      </c>
      <c r="B166" s="71" t="s">
        <v>187</v>
      </c>
      <c r="C166" s="73" t="s">
        <v>54</v>
      </c>
      <c r="D166" s="15">
        <v>2</v>
      </c>
      <c r="E166" s="76"/>
    </row>
    <row r="167" spans="1:5" ht="12.75">
      <c r="A167" s="8">
        <v>167</v>
      </c>
      <c r="B167" s="109" t="s">
        <v>188</v>
      </c>
      <c r="C167" s="73" t="s">
        <v>53</v>
      </c>
      <c r="D167" s="15">
        <v>20</v>
      </c>
      <c r="E167" s="76"/>
    </row>
    <row r="168" spans="1:5" ht="22.5">
      <c r="A168" s="8">
        <v>168</v>
      </c>
      <c r="B168" s="5" t="s">
        <v>190</v>
      </c>
      <c r="C168" s="73" t="s">
        <v>53</v>
      </c>
      <c r="D168" s="15">
        <v>20</v>
      </c>
      <c r="E168" s="76"/>
    </row>
    <row r="169" spans="1:5" ht="12.75">
      <c r="A169" s="8">
        <v>169</v>
      </c>
      <c r="B169" s="109" t="s">
        <v>193</v>
      </c>
      <c r="C169" s="73" t="s">
        <v>53</v>
      </c>
      <c r="D169" s="15">
        <v>100</v>
      </c>
      <c r="E169" s="76"/>
    </row>
    <row r="170" spans="1:5" ht="12.75">
      <c r="A170" s="8">
        <v>170</v>
      </c>
      <c r="B170" s="109" t="s">
        <v>194</v>
      </c>
      <c r="C170" s="73" t="s">
        <v>54</v>
      </c>
      <c r="D170" s="15">
        <v>2</v>
      </c>
      <c r="E170" s="76"/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Inwestycje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Kaśka</dc:creator>
  <cp:keywords/>
  <dc:description/>
  <cp:lastModifiedBy>Wiesław Sopel</cp:lastModifiedBy>
  <cp:lastPrinted>2016-02-03T06:52:29Z</cp:lastPrinted>
  <dcterms:created xsi:type="dcterms:W3CDTF">2008-01-23T10:15:14Z</dcterms:created>
  <dcterms:modified xsi:type="dcterms:W3CDTF">2016-02-03T06:53:07Z</dcterms:modified>
  <cp:category/>
  <cp:version/>
  <cp:contentType/>
  <cp:contentStatus/>
</cp:coreProperties>
</file>