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CFC78D4D-8B5E-4997-9D7A-764C3B91F402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Pieczywo" sheetId="1" r:id="rId1"/>
    <sheet name="Mięso" sheetId="3" r:id="rId2"/>
    <sheet name="Mrozonki i ryby" sheetId="5" r:id="rId3"/>
    <sheet name="Przetwory mączne i in." sheetId="6" r:id="rId4"/>
    <sheet name="warzywa i owoce" sheetId="7" r:id="rId5"/>
  </sheets>
  <calcPr calcId="191029"/>
</workbook>
</file>

<file path=xl/calcChain.xml><?xml version="1.0" encoding="utf-8"?>
<calcChain xmlns="http://schemas.openxmlformats.org/spreadsheetml/2006/main">
  <c r="L116" i="6" l="1"/>
  <c r="J116" i="6"/>
  <c r="J115" i="6"/>
  <c r="L115" i="6" s="1"/>
  <c r="J114" i="6"/>
  <c r="L114" i="6" s="1"/>
  <c r="L113" i="6"/>
  <c r="J113" i="6"/>
  <c r="J112" i="6"/>
  <c r="L112" i="6" s="1"/>
  <c r="J111" i="6"/>
  <c r="L111" i="6" s="1"/>
  <c r="L110" i="6"/>
  <c r="J110" i="6"/>
  <c r="J109" i="6"/>
  <c r="L109" i="6" s="1"/>
  <c r="J108" i="6"/>
  <c r="L108" i="6" s="1"/>
  <c r="L107" i="6"/>
  <c r="J107" i="6"/>
  <c r="J106" i="6"/>
  <c r="L106" i="6" s="1"/>
  <c r="J105" i="6"/>
  <c r="L105" i="6" s="1"/>
  <c r="L104" i="6"/>
  <c r="J104" i="6"/>
  <c r="J103" i="6"/>
  <c r="L103" i="6" s="1"/>
  <c r="J102" i="6"/>
  <c r="L102" i="6" s="1"/>
  <c r="L101" i="6"/>
  <c r="J101" i="6"/>
  <c r="J100" i="6"/>
  <c r="L100" i="6" s="1"/>
  <c r="J99" i="6"/>
  <c r="L99" i="6" s="1"/>
  <c r="L117" i="6" s="1"/>
  <c r="L12" i="5"/>
  <c r="N15" i="1"/>
  <c r="L7" i="6" l="1"/>
  <c r="J7" i="6"/>
  <c r="J36" i="6" l="1"/>
  <c r="J37" i="6"/>
  <c r="L37" i="6" s="1"/>
  <c r="L97" i="6"/>
  <c r="J97" i="6"/>
  <c r="J5" i="6"/>
  <c r="J6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8" i="6"/>
  <c r="J4" i="6"/>
  <c r="J5" i="1"/>
  <c r="J6" i="1"/>
  <c r="J7" i="1"/>
  <c r="J8" i="1"/>
  <c r="J9" i="1"/>
  <c r="J10" i="1"/>
  <c r="J11" i="1"/>
  <c r="J12" i="1"/>
  <c r="J13" i="1"/>
  <c r="J14" i="1"/>
  <c r="J4" i="1"/>
  <c r="K14" i="3"/>
  <c r="K16" i="3"/>
  <c r="I14" i="3"/>
  <c r="I15" i="3"/>
  <c r="K15" i="3" s="1"/>
  <c r="I16" i="3"/>
  <c r="K23" i="3"/>
  <c r="I23" i="3"/>
  <c r="K19" i="3"/>
  <c r="I19" i="3"/>
  <c r="K13" i="3"/>
  <c r="I13" i="3"/>
  <c r="K21" i="3"/>
  <c r="I21" i="3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4" i="7"/>
  <c r="L48" i="6" l="1"/>
  <c r="L14" i="1"/>
  <c r="L5" i="7"/>
  <c r="L6" i="7"/>
  <c r="L8" i="7"/>
  <c r="L9" i="7"/>
  <c r="L10" i="7"/>
  <c r="L11" i="7"/>
  <c r="L12" i="7"/>
  <c r="L13" i="7"/>
  <c r="L14" i="7"/>
  <c r="L15" i="7"/>
  <c r="L16" i="7"/>
  <c r="L17" i="7"/>
  <c r="L18" i="7"/>
  <c r="L20" i="7"/>
  <c r="L21" i="7"/>
  <c r="L22" i="7"/>
  <c r="L24" i="7"/>
  <c r="L25" i="7"/>
  <c r="L26" i="7"/>
  <c r="L27" i="7"/>
  <c r="L28" i="7"/>
  <c r="L29" i="7"/>
  <c r="L30" i="7"/>
  <c r="L31" i="7"/>
  <c r="L33" i="7"/>
  <c r="L34" i="7"/>
  <c r="L35" i="7"/>
  <c r="L36" i="7"/>
  <c r="L37" i="7"/>
  <c r="L38" i="7"/>
  <c r="L7" i="7"/>
  <c r="L19" i="7"/>
  <c r="L23" i="7"/>
  <c r="L32" i="7"/>
  <c r="J10" i="5"/>
  <c r="J11" i="5"/>
  <c r="H9" i="5"/>
  <c r="J9" i="5" s="1"/>
  <c r="H10" i="5"/>
  <c r="H11" i="5"/>
  <c r="L9" i="6"/>
  <c r="L10" i="6"/>
  <c r="L11" i="6"/>
  <c r="L12" i="6"/>
  <c r="L13" i="6"/>
  <c r="L15" i="6"/>
  <c r="L16" i="6"/>
  <c r="L17" i="6"/>
  <c r="L18" i="6"/>
  <c r="L21" i="6"/>
  <c r="L25" i="6"/>
  <c r="L26" i="6"/>
  <c r="L29" i="6"/>
  <c r="L31" i="6"/>
  <c r="L32" i="6"/>
  <c r="L33" i="6"/>
  <c r="L39" i="6"/>
  <c r="L43" i="6"/>
  <c r="L45" i="6"/>
  <c r="L49" i="6"/>
  <c r="L52" i="6"/>
  <c r="L53" i="6"/>
  <c r="L54" i="6"/>
  <c r="L55" i="6"/>
  <c r="L56" i="6"/>
  <c r="L57" i="6"/>
  <c r="L64" i="6"/>
  <c r="L67" i="6"/>
  <c r="L73" i="6"/>
  <c r="L76" i="6"/>
  <c r="L84" i="6"/>
  <c r="L86" i="6"/>
  <c r="L90" i="6"/>
  <c r="L92" i="6"/>
  <c r="L93" i="6"/>
  <c r="L94" i="6"/>
  <c r="L95" i="6"/>
  <c r="L5" i="6"/>
  <c r="L6" i="6"/>
  <c r="L8" i="6"/>
  <c r="L14" i="6"/>
  <c r="L19" i="6"/>
  <c r="L20" i="6"/>
  <c r="L22" i="6"/>
  <c r="L23" i="6"/>
  <c r="L24" i="6"/>
  <c r="L27" i="6"/>
  <c r="L28" i="6"/>
  <c r="L34" i="6"/>
  <c r="L35" i="6"/>
  <c r="L36" i="6"/>
  <c r="L40" i="6"/>
  <c r="L41" i="6"/>
  <c r="L42" i="6"/>
  <c r="L44" i="6"/>
  <c r="L46" i="6"/>
  <c r="L47" i="6"/>
  <c r="L50" i="6"/>
  <c r="L51" i="6"/>
  <c r="L65" i="6"/>
  <c r="L66" i="6"/>
  <c r="L69" i="6"/>
  <c r="L70" i="6"/>
  <c r="L71" i="6"/>
  <c r="L72" i="6"/>
  <c r="L74" i="6"/>
  <c r="L75" i="6"/>
  <c r="L77" i="6"/>
  <c r="L78" i="6"/>
  <c r="L79" i="6"/>
  <c r="L81" i="6"/>
  <c r="L82" i="6"/>
  <c r="L85" i="6"/>
  <c r="L87" i="6"/>
  <c r="L88" i="6"/>
  <c r="L89" i="6"/>
  <c r="L96" i="6"/>
  <c r="L98" i="6"/>
  <c r="L60" i="6"/>
  <c r="I5" i="3"/>
  <c r="I6" i="3"/>
  <c r="I7" i="3"/>
  <c r="I8" i="3"/>
  <c r="I9" i="3"/>
  <c r="I10" i="3"/>
  <c r="I11" i="3"/>
  <c r="I12" i="3"/>
  <c r="I17" i="3"/>
  <c r="I18" i="3"/>
  <c r="I20" i="3"/>
  <c r="I22" i="3"/>
  <c r="I24" i="3"/>
  <c r="I4" i="3"/>
  <c r="L83" i="6" l="1"/>
  <c r="L80" i="6"/>
  <c r="L58" i="6"/>
  <c r="L38" i="6"/>
  <c r="L62" i="6"/>
  <c r="L30" i="6"/>
  <c r="L61" i="6"/>
  <c r="L68" i="6"/>
  <c r="L91" i="6"/>
  <c r="L59" i="6"/>
  <c r="L4" i="7"/>
  <c r="L39" i="7" s="1"/>
  <c r="L63" i="6" l="1"/>
  <c r="L10" i="1"/>
  <c r="L11" i="1"/>
  <c r="L12" i="1"/>
  <c r="L13" i="1"/>
  <c r="H4" i="5" l="1"/>
  <c r="H5" i="5"/>
  <c r="H6" i="5"/>
  <c r="H7" i="5"/>
  <c r="J7" i="5" s="1"/>
  <c r="H8" i="5"/>
  <c r="J8" i="5" s="1"/>
  <c r="K7" i="3" l="1"/>
  <c r="K22" i="3"/>
  <c r="K5" i="3"/>
  <c r="K6" i="3"/>
  <c r="K24" i="3"/>
  <c r="L7" i="1" l="1"/>
  <c r="L4" i="1"/>
  <c r="L5" i="1"/>
  <c r="L6" i="1"/>
  <c r="L8" i="1"/>
  <c r="L9" i="1"/>
  <c r="L15" i="1" l="1"/>
  <c r="N24" i="7"/>
  <c r="N26" i="6"/>
  <c r="M25" i="3"/>
  <c r="K18" i="3" l="1"/>
  <c r="K11" i="3"/>
  <c r="K12" i="3"/>
  <c r="K10" i="3"/>
  <c r="K4" i="3"/>
  <c r="K8" i="3"/>
  <c r="K9" i="3"/>
  <c r="K17" i="3"/>
  <c r="K20" i="3"/>
  <c r="K25" i="3" l="1"/>
  <c r="L4" i="6" l="1"/>
  <c r="J5" i="5"/>
  <c r="J6" i="5"/>
  <c r="J4" i="5"/>
  <c r="J12" i="5" l="1"/>
</calcChain>
</file>

<file path=xl/sharedStrings.xml><?xml version="1.0" encoding="utf-8"?>
<sst xmlns="http://schemas.openxmlformats.org/spreadsheetml/2006/main" count="453" uniqueCount="225">
  <si>
    <t>L. p</t>
  </si>
  <si>
    <t>Nazwa artykułu</t>
  </si>
  <si>
    <t>Jednostka miary</t>
  </si>
  <si>
    <t>sztuka</t>
  </si>
  <si>
    <t>Chleb biały krojone 500g</t>
  </si>
  <si>
    <t>kilogram</t>
  </si>
  <si>
    <t>Podudzia  z kurczaka</t>
  </si>
  <si>
    <t>Kiełbasa żywiecka  minimum78% mięsa</t>
  </si>
  <si>
    <t>Kiełbasa Śląska minimum 78% mięsa</t>
  </si>
  <si>
    <t>Masło 200g 82% tłuszczu</t>
  </si>
  <si>
    <t>Ser żółty  Gouda 500g plastry</t>
  </si>
  <si>
    <t>Jogurt Grecki  400g</t>
  </si>
  <si>
    <t>Cukier 1kg</t>
  </si>
  <si>
    <t>Banan</t>
  </si>
  <si>
    <t>Mandarynka</t>
  </si>
  <si>
    <t>Cytryna</t>
  </si>
  <si>
    <t>Marchew</t>
  </si>
  <si>
    <t>Por</t>
  </si>
  <si>
    <t>Szczypior (dymka)pęczek ok50g</t>
  </si>
  <si>
    <t>Pieczarka</t>
  </si>
  <si>
    <t>Cebula czerwona</t>
  </si>
  <si>
    <t>pęczek</t>
  </si>
  <si>
    <t>Rzodkiewka w pęczkach ok200g</t>
  </si>
  <si>
    <t>Razem ilość</t>
  </si>
  <si>
    <t>ilość razem</t>
  </si>
  <si>
    <t>Ryba Dorsz filet mrożony bez wody, ości i skóry</t>
  </si>
  <si>
    <t>Ryba Miruna filet mrożony bez wody, ości i skóry</t>
  </si>
  <si>
    <t>Mleko 1l  karton 3,2%</t>
  </si>
  <si>
    <t>Ser żółty w plastrach 150g</t>
  </si>
  <si>
    <t>Drożdże kostka  100g</t>
  </si>
  <si>
    <t>Ptasie mleczko typu Wedel  420g</t>
  </si>
  <si>
    <t>Olej 1l rzepakowy z pierwszego tłoczenia</t>
  </si>
  <si>
    <t xml:space="preserve">Ciasto makowiec </t>
  </si>
  <si>
    <t xml:space="preserve">kilogram </t>
  </si>
  <si>
    <t>Keks</t>
  </si>
  <si>
    <t>Boczek surowy bez żeber</t>
  </si>
  <si>
    <t xml:space="preserve">Kiełbasa salami </t>
  </si>
  <si>
    <t>Kiełbasa szynkowa</t>
  </si>
  <si>
    <t>Schab pieczony</t>
  </si>
  <si>
    <t>Karkówka b/k</t>
  </si>
  <si>
    <t>Polędwica wędzona ekstra min. 90%  mięsa</t>
  </si>
  <si>
    <t>Szynka wędzona min. 98% mięsa</t>
  </si>
  <si>
    <t>Cebula</t>
  </si>
  <si>
    <t>Cukinia</t>
  </si>
  <si>
    <t>Czosnek główka ok.100g</t>
  </si>
  <si>
    <t>Ogórki zielone – szklarniowe długie</t>
  </si>
  <si>
    <t>Papryka czerwona surowa</t>
  </si>
  <si>
    <t>Papryka zielona</t>
  </si>
  <si>
    <t>Papryka żółta</t>
  </si>
  <si>
    <t>Rukola 100g</t>
  </si>
  <si>
    <t>Sałata lodowa około 500g</t>
  </si>
  <si>
    <t>sałata mix 150 g</t>
  </si>
  <si>
    <t>Seler korzeń</t>
  </si>
  <si>
    <t>Truskawka świeża</t>
  </si>
  <si>
    <t xml:space="preserve">Winogron ciemny </t>
  </si>
  <si>
    <t xml:space="preserve">Ziemniak </t>
  </si>
  <si>
    <t>Gruszka Konferencja</t>
  </si>
  <si>
    <t>Jabłka duże – Kortland, Lobo, Champion, Ligol (soczyste słodkie)</t>
  </si>
  <si>
    <t>Natka pietruszki pęczek ok.50 g</t>
  </si>
  <si>
    <t>Winogron jasny bezpestkowy</t>
  </si>
  <si>
    <t>Jajko kurze klasa A rozmiar L</t>
  </si>
  <si>
    <t>Śmietana 18% 400g gęsta typu Piątnica, zawierająca kultury bakterii mlekowych</t>
  </si>
  <si>
    <t>Mąka pszenna typu 450 1kg</t>
  </si>
  <si>
    <t>Kakao ok. 150g</t>
  </si>
  <si>
    <t>Lp</t>
  </si>
  <si>
    <t>Załącznik nr 2 formularz cenowy</t>
  </si>
  <si>
    <t>WARTOŚĆ NETTO (ilość x cena jedn.)</t>
  </si>
  <si>
    <t>Podatek VAT w %</t>
  </si>
  <si>
    <t>WARTOŚĆ BRUTTO</t>
  </si>
  <si>
    <t>Cena  jednostkowa (złotych netto)</t>
  </si>
  <si>
    <t>Cena  jednostk. (złotych netto)</t>
  </si>
  <si>
    <t xml:space="preserve">ilość łącznie </t>
  </si>
  <si>
    <t>Załącznik nr 2 - formularz cenowy</t>
  </si>
  <si>
    <t>Cena  jednost. (złotych netto)</t>
  </si>
  <si>
    <t>Ilość</t>
  </si>
  <si>
    <t>kuchnia węgierska</t>
  </si>
  <si>
    <t>kuchnia franc</t>
  </si>
  <si>
    <t>hiszpańska</t>
  </si>
  <si>
    <t>ziemniak sałatkowy</t>
  </si>
  <si>
    <t>pomidor koktajlowy</t>
  </si>
  <si>
    <t>Pomidor malinowy</t>
  </si>
  <si>
    <t>Bakłażan</t>
  </si>
  <si>
    <t>wieczorki</t>
  </si>
  <si>
    <t>węgierska</t>
  </si>
  <si>
    <t>francuska</t>
  </si>
  <si>
    <t>Boczek wędzony</t>
  </si>
  <si>
    <t>skrzydełka</t>
  </si>
  <si>
    <t>Kaszanka</t>
  </si>
  <si>
    <t>razem</t>
  </si>
  <si>
    <t>Śledziki koreczki kaszubskie 220 - 230 g</t>
  </si>
  <si>
    <t>Tort z owocami i kremem</t>
  </si>
  <si>
    <t>Woda niegazowana typu Cisowianka  1,5 l</t>
  </si>
  <si>
    <t>Oranżada gazowana smakowa typu Helena 1,25 - 1,5 l</t>
  </si>
  <si>
    <t>Ocet winny 250 ml</t>
  </si>
  <si>
    <t>Woda gazowana 1,5l typu Cisowianka</t>
  </si>
  <si>
    <t>Oliwki zielone drylowane ok. 230g słoiczek</t>
  </si>
  <si>
    <t>Oliwki czarne drylowane ok. 230 g słoiczek</t>
  </si>
  <si>
    <t>Ser żółty w kawałku np Gouda  ok. 500g</t>
  </si>
  <si>
    <t xml:space="preserve">migdały 300g </t>
  </si>
  <si>
    <t>Kardamon</t>
  </si>
  <si>
    <t>Mleko skondensowane w puszcce słodzone ok. 530g</t>
  </si>
  <si>
    <t>Groszek mrożony 450g</t>
  </si>
  <si>
    <t>Ryż hiszpański do paelli</t>
  </si>
  <si>
    <t>Mieszanka morska (krewetki, małże, kalmary)</t>
  </si>
  <si>
    <t>Wino białe wytrawne 0,75l</t>
  </si>
  <si>
    <t>Czekolada gorzka 60-80% 100g</t>
  </si>
  <si>
    <t>Cukier drobny do wypieków</t>
  </si>
  <si>
    <t>Cukier puder 400g</t>
  </si>
  <si>
    <t>Pomidory w puszce krojone 400g</t>
  </si>
  <si>
    <t>Papryka słodka mielona opakowanie po ok. 20g</t>
  </si>
  <si>
    <t>Papryka wędzona w proszku ok. 20g</t>
  </si>
  <si>
    <t>filety anchois w słoiku 80-100g</t>
  </si>
  <si>
    <t>Tuńczyk w puszce  w oleju 170g</t>
  </si>
  <si>
    <t xml:space="preserve">Fasolka szparagowa mrożona 450g  </t>
  </si>
  <si>
    <t>Chleb żytni duży ok. 600g</t>
  </si>
  <si>
    <t>Majeranek ok. 8g</t>
  </si>
  <si>
    <t>Tymianek 10 g</t>
  </si>
  <si>
    <t>Papryka ostra mielona 20g</t>
  </si>
  <si>
    <t>pieprz biały mielony 15g</t>
  </si>
  <si>
    <t>Pieprz czarny mielony 20g</t>
  </si>
  <si>
    <t>Proszek do pieczenia 30 g</t>
  </si>
  <si>
    <t>Sól spożywcza</t>
  </si>
  <si>
    <t>szafran np.. Prymat 0,15 g</t>
  </si>
  <si>
    <t>Ciastka typu delicje np.. Wedel ok. 147g</t>
  </si>
  <si>
    <t>Aromat rumowy ok. 9 ml</t>
  </si>
  <si>
    <t>Cena  jednostk. (złotych brutto)</t>
  </si>
  <si>
    <t>Majonez napoleoński ok. 320g typu Mosso</t>
  </si>
  <si>
    <t>Musztarda dijon ok. 185g</t>
  </si>
  <si>
    <t>Oliwa z oliwek 250 ml</t>
  </si>
  <si>
    <t>Orzechy laskowe mielone lub ew. całe op. 500g</t>
  </si>
  <si>
    <t>Ciastka pierniczki nadziewane w czekoladzie ok. 180 - 200 g</t>
  </si>
  <si>
    <t>Ciastka typu Pieguski z kawałkami czekolady i orzechami lub rodzynkami (zawierające w 100 g produktu: tłuszcz - max. 27 g, węglowodany -  max. 63 g, białko - min. 5,2 g, sól - max. 0,9 g), opakowanie o masie produktu co najmniej 135 g-140 g, różne smaki</t>
  </si>
  <si>
    <t>Ciastka typu Krakuski kruche posypane cukrem (zawierające w 100 g produktu: tłuszcz - max. 23 g, węglowodany -  max. 64 g, białko - min. 7,2 g, sól - max. 0,95 g), opakowanie o masie produktu co najmniej 190 g</t>
  </si>
  <si>
    <t>Wafle typu Familijne przekładane masą (zawierające w 100 g produktu: tłuszcz - max. 29 g, węglowodany -  max. 61 g, białko - min. 6,5 g, sól - max. 0,4 g), opakowanie o masie produktu co najmniej 180 g, różne smaki</t>
  </si>
  <si>
    <t>Ciastka typu krakersy Lajkonik kruche herbatniki o słonym smaku (zawierające w 100 g produktu: tłuszcz - max. 21 g, węglowodany -  max. 62 g, białko - min. 8,8 g, sól - max. 2,3 g), opakowanie o masie produktu co najmniej 180 g</t>
  </si>
  <si>
    <t>Paluszki posypane solą (zawierające w 100 g produktu co najmniej: 12 g białka, 71 g węglowodanów, 3,6 g tłuszczu, 3,5 g sól), opakowanie w formie foremki o masie produktu co najmniej 300 g</t>
  </si>
  <si>
    <t>Herbata typu Lipton czarna ekspresowa 100 %, co najmniej 100 saszetek</t>
  </si>
  <si>
    <t xml:space="preserve">Herbata czarna ekspresowa aromatyzowana typu Lipton Tea Forest Fruit  (herbata czarna, truskawka (min. 0,9%), malina (min. 0,6%), czerwona porzeczka (min. 0,6%), jeżyna (min. 0,3%), wiśnia (min. 0,3%), opakowanie zawierające co najmniej 20 torebek piramidek lub produkt równoważny </t>
  </si>
  <si>
    <t xml:space="preserve">Kawa mielona typu Jacobs Krönung (100 % naturalnej kawy drobno mielonej, do parzenia w ekspresie oraz metodą tradycyjną, oryginalne opakowanie próżniowe), masa produktu 500 g </t>
  </si>
  <si>
    <t>Kawa rozpuszczalna sproszkowana typu Nescafe Sensazione Crema, 100% naturalna, słoik szklany, masa produktu co najmniej 200 g</t>
  </si>
  <si>
    <t>Kawa rozpuszczalna liofilizowana Jacobs Cronat Gold, 100 % naturalna, słoik szklany, masa produktu co najmniej 200 g</t>
  </si>
  <si>
    <t>Śmietanka porcjowana UHT o zawartości 10 % tłuszczu, 10 g (opakowanie zbiorcze składające się co najmniej z 10 plastikowych pojemniczków o masie co najmniej 10 g każdy)</t>
  </si>
  <si>
    <t>Serek topiony kremowy śmietankowy typu Hochland  (bez wody w składzie bez stabilizatorów, bez barwników, bez substancji konserwujących, bez tłuszczu roślinnego utwardzonego czy skrobi kukurydzianej) ok. 100g</t>
  </si>
  <si>
    <t>Majonez napoleoński ok. 900g typu Mosso</t>
  </si>
  <si>
    <t>Twaróg sernikowy 1 kg</t>
  </si>
  <si>
    <t>śmietana 0,5l 36%</t>
  </si>
  <si>
    <t>Ser mozzarella 250g w kawałku</t>
  </si>
  <si>
    <t>Sos spagetti typu Łowicz ok. 520g</t>
  </si>
  <si>
    <t>Pomidory suszone w oleju ok. 280g</t>
  </si>
  <si>
    <t>filet z makreli w oleju ok. 170g</t>
  </si>
  <si>
    <t>Filet z makreli w sosie pomidorowym ok. 170g</t>
  </si>
  <si>
    <t>Herbatniki kakaowe ok. 100g</t>
  </si>
  <si>
    <t>Masło roślinne 250g</t>
  </si>
  <si>
    <t>Przyprawa w płynie 1kg (1000ml)</t>
  </si>
  <si>
    <t>margaryna do wypieków w kostce 250g</t>
  </si>
  <si>
    <t>śliwki suszone ok. 200g</t>
  </si>
  <si>
    <t>kajmak, masa krówkowa, mleko gotowane ok. 533 g krówkowe</t>
  </si>
  <si>
    <t xml:space="preserve">Sos w torebce ok. 34g pieczarkowy </t>
  </si>
  <si>
    <t>żelatyna 50g</t>
  </si>
  <si>
    <t>Morele suszone ok. 100g</t>
  </si>
  <si>
    <t>rodzynki ok. 100g</t>
  </si>
  <si>
    <t>rodzynki ok. 250g</t>
  </si>
  <si>
    <t>Keczup pomidorowy typu Pudliszki zawartośc pomidorow min. 184g/100g keczupu, łagodny lub pikantny198g/100g keczupu, opakowanie ok.  480gr</t>
  </si>
  <si>
    <t>przecier pomidorowy ok. 500g</t>
  </si>
  <si>
    <t>śledź, płat solony bez skóry</t>
  </si>
  <si>
    <t>Koncentrat pomidorowy ok. 200g</t>
  </si>
  <si>
    <t>koncentrat pomidorowy ok. 900g</t>
  </si>
  <si>
    <t>pieprz czarny mielony ok. 100g</t>
  </si>
  <si>
    <t>pierogi gotowe świeże z kapustą i grzybami</t>
  </si>
  <si>
    <t>przyprawa do bigosu ok. 16g</t>
  </si>
  <si>
    <t>susz wigilijny wieloowocowy ok. 150g</t>
  </si>
  <si>
    <t>Przyprawa typu kucharek 500g</t>
  </si>
  <si>
    <t>pietruszka</t>
  </si>
  <si>
    <t>bułka tarta 500g</t>
  </si>
  <si>
    <t>buraki czerwone</t>
  </si>
  <si>
    <t>galaretka ok.80 g różne smaki</t>
  </si>
  <si>
    <t>pieprz mielony czosnkowy ok. 20g</t>
  </si>
  <si>
    <t>ogórki konserwowe ok. 870g</t>
  </si>
  <si>
    <t>tuńczyk w kawałkach w sosie własnym ok. 170g</t>
  </si>
  <si>
    <t>groszek konserwowy ok. 400g</t>
  </si>
  <si>
    <t>pieczarka</t>
  </si>
  <si>
    <t>tuńczyk rozdrobniony w sosie własnym ok. 185 g</t>
  </si>
  <si>
    <t>marchew mini ok. 450g</t>
  </si>
  <si>
    <t>ser typu gouda tarty ok. 150g</t>
  </si>
  <si>
    <t>Musztarda stołowa delikatesowa lub inny smak ok. 185g</t>
  </si>
  <si>
    <t>uszka z grzybami lub z kap i grzybami ok. 300g</t>
  </si>
  <si>
    <t>seler sałatkowy konserwowy  ok. 315 ml</t>
  </si>
  <si>
    <t>barszcz czerwony ok. 300ml</t>
  </si>
  <si>
    <t>syrop owocowy ok. 320 ml</t>
  </si>
  <si>
    <t>tuńczyk w oleju ok. 185g</t>
  </si>
  <si>
    <t>grzyby suszone ok. 20g</t>
  </si>
  <si>
    <t>zaprawa cytrynowa ok 200ml</t>
  </si>
  <si>
    <t>napój typu pepsi cola 1l</t>
  </si>
  <si>
    <t xml:space="preserve">Pieróg drożdżowy </t>
  </si>
  <si>
    <t>kapusta biała</t>
  </si>
  <si>
    <t>barszcz czerwony 1l</t>
  </si>
  <si>
    <t>Kabanosy ok. 240g</t>
  </si>
  <si>
    <t>Polędwica drobiowa min 78% mięsa</t>
  </si>
  <si>
    <t>Ciasto sernik</t>
  </si>
  <si>
    <t>Ciasto ptasie mleczko</t>
  </si>
  <si>
    <t>Ciasto czekoladowe/ piernik</t>
  </si>
  <si>
    <t xml:space="preserve">napój nektar 1 l różne smaki </t>
  </si>
  <si>
    <t>Wigilia x 2</t>
  </si>
  <si>
    <t>Wigilia 2</t>
  </si>
  <si>
    <t>dzień seniora x 2</t>
  </si>
  <si>
    <t>Schab surowy</t>
  </si>
  <si>
    <t>Kości schabowe</t>
  </si>
  <si>
    <t>Porcja rosołowa ze skrzydełkami</t>
  </si>
  <si>
    <t>Szynka gotowana  w plastrach 60szt</t>
  </si>
  <si>
    <t>mięso mielone z łopatki</t>
  </si>
  <si>
    <t xml:space="preserve">mięso wołowa na tatara </t>
  </si>
  <si>
    <t>Śmietana 30% 500 ml</t>
  </si>
  <si>
    <t>Ser mozzarella w kulce 125g</t>
  </si>
  <si>
    <t>Dzień seniora</t>
  </si>
  <si>
    <t>Masło klarowane 500g</t>
  </si>
  <si>
    <t>ziele angielskie</t>
  </si>
  <si>
    <t>Liść laurowy 20g</t>
  </si>
  <si>
    <t>bulion drobiowy typu winiary ok. 160g</t>
  </si>
  <si>
    <t>CZĘŚĆ 2 - MIĘSO</t>
  </si>
  <si>
    <t>CZĘŚĆ 1 - pieczywo</t>
  </si>
  <si>
    <t>CZĘŚĆ 3 - MROŻONKI I RYBY</t>
  </si>
  <si>
    <t>CZĘŚĆ 4 - PRZETWORY MĄCZNE I IN.</t>
  </si>
  <si>
    <t>CZĘŚĆ 5 - WARZYWA I OWOCE</t>
  </si>
  <si>
    <t>chałka duża ok. 300g</t>
  </si>
  <si>
    <t>Pączek z marmoladą ok. 80g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</si>
</sst>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2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5" fillId="0" borderId="0"/>
    <xf numFmtId="0" fontId="4" fillId="0" borderId="0"/>
  </cellStyleXfs>
  <cellXfs count="86">
    <xf numFmtId="0" fontId="0" fillId="0" borderId="0" xfId="0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Fill="1" applyBorder="1" applyAlignment="1">
      <alignment vertical="center" wrapText="1"/>
    </xf>
    <xf numFmtId="0" fontId="11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12" fillId="0" borderId="1" xfId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2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1" xfId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wrapText="1"/>
    </xf>
    <xf numFmtId="0" fontId="12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center" vertical="center" wrapText="1"/>
    </xf>
    <xf numFmtId="0" fontId="10" fillId="0" borderId="1" xfId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right" wrapText="1"/>
    </xf>
    <xf numFmtId="0" fontId="14" fillId="0" borderId="1" xfId="0" applyFont="1" applyBorder="1"/>
    <xf numFmtId="0" fontId="9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11" fillId="0" borderId="1" xfId="1" applyNumberFormat="1" applyFont="1" applyBorder="1" applyAlignment="1">
      <alignment horizontal="right" vertical="center" wrapText="1"/>
    </xf>
    <xf numFmtId="2" fontId="10" fillId="0" borderId="1" xfId="1" applyNumberFormat="1" applyBorder="1" applyAlignment="1">
      <alignment horizontal="right" vertical="center" wrapText="1"/>
    </xf>
    <xf numFmtId="2" fontId="0" fillId="0" borderId="0" xfId="0" applyNumberFormat="1"/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vertical="center" wrapText="1"/>
    </xf>
    <xf numFmtId="0" fontId="14" fillId="0" borderId="4" xfId="0" applyFont="1" applyFill="1" applyBorder="1"/>
    <xf numFmtId="0" fontId="0" fillId="0" borderId="4" xfId="0" applyFill="1" applyBorder="1"/>
    <xf numFmtId="0" fontId="3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1" xfId="0" applyFill="1" applyBorder="1"/>
    <xf numFmtId="0" fontId="0" fillId="0" borderId="0" xfId="0" applyFill="1" applyBorder="1" applyAlignment="1"/>
    <xf numFmtId="0" fontId="0" fillId="0" borderId="0" xfId="0" applyFill="1"/>
    <xf numFmtId="0" fontId="14" fillId="0" borderId="4" xfId="0" applyFont="1" applyBorder="1" applyAlignment="1"/>
    <xf numFmtId="0" fontId="14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11" fillId="0" borderId="1" xfId="1" applyFont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11" fillId="0" borderId="1" xfId="3" applyFont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2" fontId="0" fillId="0" borderId="1" xfId="0" applyNumberFormat="1" applyBorder="1"/>
    <xf numFmtId="0" fontId="3" fillId="0" borderId="1" xfId="0" applyFont="1" applyBorder="1" applyAlignment="1">
      <alignment wrapText="1"/>
    </xf>
    <xf numFmtId="0" fontId="9" fillId="0" borderId="0" xfId="1" applyFont="1" applyFill="1" applyBorder="1" applyAlignment="1">
      <alignment vertical="top" wrapText="1"/>
    </xf>
    <xf numFmtId="0" fontId="9" fillId="0" borderId="1" xfId="1" applyFont="1" applyFill="1" applyBorder="1" applyAlignment="1">
      <alignment vertical="top" wrapText="1"/>
    </xf>
    <xf numFmtId="0" fontId="9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Normalny" xfId="0" builtinId="0"/>
    <cellStyle name="Normalny 2" xfId="1" xr:uid="{00000000-0005-0000-0000-000001000000}"/>
    <cellStyle name="Normalny 3" xfId="3" xr:uid="{27663DFD-5750-412F-987A-18135447AF35}"/>
    <cellStyle name="Normalny 4" xfId="2" xr:uid="{2E0630B7-FEF8-4A78-A263-BA9FC2E9C80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view="pageLayout" zoomScaleNormal="100" workbookViewId="0">
      <selection activeCell="B13" sqref="B13"/>
    </sheetView>
  </sheetViews>
  <sheetFormatPr defaultRowHeight="15" x14ac:dyDescent="0.25"/>
  <cols>
    <col min="1" max="1" width="5" customWidth="1"/>
    <col min="2" max="2" width="38.28515625" customWidth="1"/>
    <col min="3" max="9" width="12.140625" customWidth="1"/>
    <col min="10" max="10" width="10.7109375" customWidth="1"/>
    <col min="11" max="12" width="14.42578125" customWidth="1"/>
    <col min="14" max="14" width="12.5703125" customWidth="1"/>
  </cols>
  <sheetData>
    <row r="1" spans="1:14" x14ac:dyDescent="0.25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 x14ac:dyDescent="0.25">
      <c r="A2" s="79" t="s">
        <v>219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48.75" customHeight="1" x14ac:dyDescent="0.25">
      <c r="A3" s="1" t="s">
        <v>64</v>
      </c>
      <c r="B3" s="2" t="s">
        <v>1</v>
      </c>
      <c r="C3" s="1" t="s">
        <v>2</v>
      </c>
      <c r="D3" s="1" t="s">
        <v>83</v>
      </c>
      <c r="E3" s="1" t="s">
        <v>77</v>
      </c>
      <c r="F3" s="1" t="s">
        <v>84</v>
      </c>
      <c r="G3" s="1" t="s">
        <v>82</v>
      </c>
      <c r="H3" s="1" t="s">
        <v>202</v>
      </c>
      <c r="I3" s="1" t="s">
        <v>213</v>
      </c>
      <c r="J3" s="1" t="s">
        <v>74</v>
      </c>
      <c r="K3" s="2" t="s">
        <v>69</v>
      </c>
      <c r="L3" s="35" t="s">
        <v>66</v>
      </c>
      <c r="M3" s="4" t="s">
        <v>67</v>
      </c>
      <c r="N3" s="4" t="s">
        <v>68</v>
      </c>
    </row>
    <row r="4" spans="1:14" ht="15.75" x14ac:dyDescent="0.25">
      <c r="A4" s="31">
        <v>1</v>
      </c>
      <c r="B4" s="1" t="s">
        <v>4</v>
      </c>
      <c r="C4" s="2" t="s">
        <v>3</v>
      </c>
      <c r="D4" s="34"/>
      <c r="E4" s="34">
        <v>1</v>
      </c>
      <c r="F4" s="34"/>
      <c r="G4" s="34">
        <v>60</v>
      </c>
      <c r="H4" s="34">
        <v>22</v>
      </c>
      <c r="I4" s="34">
        <v>10</v>
      </c>
      <c r="J4" s="1">
        <f>D4+E4+F4+G4+H4+I4</f>
        <v>93</v>
      </c>
      <c r="K4" s="8"/>
      <c r="L4" s="32">
        <f t="shared" ref="L4:L14" si="0">J4*K4</f>
        <v>0</v>
      </c>
      <c r="M4" s="3"/>
      <c r="N4" s="3"/>
    </row>
    <row r="5" spans="1:14" ht="15.75" x14ac:dyDescent="0.25">
      <c r="A5" s="31">
        <v>2</v>
      </c>
      <c r="B5" s="33" t="s">
        <v>114</v>
      </c>
      <c r="C5" s="34" t="s">
        <v>3</v>
      </c>
      <c r="D5" s="2"/>
      <c r="E5" s="2"/>
      <c r="F5" s="2">
        <v>2</v>
      </c>
      <c r="G5" s="2"/>
      <c r="H5" s="2">
        <v>6</v>
      </c>
      <c r="I5" s="2">
        <v>10</v>
      </c>
      <c r="J5" s="1">
        <f t="shared" ref="J5:J14" si="1">D5+E5+F5+G5+H5+I5</f>
        <v>18</v>
      </c>
      <c r="K5" s="2"/>
      <c r="L5" s="32">
        <f t="shared" si="0"/>
        <v>0</v>
      </c>
      <c r="M5" s="3"/>
      <c r="N5" s="3"/>
    </row>
    <row r="6" spans="1:14" ht="15.75" x14ac:dyDescent="0.25">
      <c r="A6" s="31">
        <v>3</v>
      </c>
      <c r="B6" s="33" t="s">
        <v>199</v>
      </c>
      <c r="C6" s="34" t="s">
        <v>5</v>
      </c>
      <c r="D6" s="34"/>
      <c r="E6" s="34"/>
      <c r="F6" s="34"/>
      <c r="G6" s="34">
        <v>12</v>
      </c>
      <c r="H6" s="34">
        <v>4</v>
      </c>
      <c r="I6" s="34"/>
      <c r="J6" s="1">
        <f t="shared" si="1"/>
        <v>16</v>
      </c>
      <c r="K6" s="8"/>
      <c r="L6" s="32">
        <f t="shared" si="0"/>
        <v>0</v>
      </c>
      <c r="M6" s="3"/>
      <c r="N6" s="3"/>
    </row>
    <row r="7" spans="1:14" ht="15.75" x14ac:dyDescent="0.25">
      <c r="A7" s="31">
        <v>4</v>
      </c>
      <c r="B7" s="33" t="s">
        <v>198</v>
      </c>
      <c r="C7" s="34" t="s">
        <v>5</v>
      </c>
      <c r="D7" s="34"/>
      <c r="E7" s="34"/>
      <c r="F7" s="34"/>
      <c r="G7" s="34">
        <v>12</v>
      </c>
      <c r="H7" s="34">
        <v>4</v>
      </c>
      <c r="I7" s="34"/>
      <c r="J7" s="1">
        <f t="shared" si="1"/>
        <v>16</v>
      </c>
      <c r="K7" s="8"/>
      <c r="L7" s="32">
        <f t="shared" si="0"/>
        <v>0</v>
      </c>
      <c r="M7" s="3"/>
      <c r="N7" s="3"/>
    </row>
    <row r="8" spans="1:14" ht="15.75" x14ac:dyDescent="0.25">
      <c r="A8" s="31">
        <v>5</v>
      </c>
      <c r="B8" s="33" t="s">
        <v>32</v>
      </c>
      <c r="C8" s="34" t="s">
        <v>33</v>
      </c>
      <c r="D8" s="34"/>
      <c r="E8" s="34"/>
      <c r="F8" s="34"/>
      <c r="G8" s="34">
        <v>12</v>
      </c>
      <c r="H8" s="34">
        <v>4</v>
      </c>
      <c r="I8" s="34"/>
      <c r="J8" s="1">
        <f t="shared" si="1"/>
        <v>16</v>
      </c>
      <c r="K8" s="8"/>
      <c r="L8" s="32">
        <f t="shared" si="0"/>
        <v>0</v>
      </c>
      <c r="M8" s="3"/>
      <c r="N8" s="3"/>
    </row>
    <row r="9" spans="1:14" ht="15.75" x14ac:dyDescent="0.25">
      <c r="A9" s="31">
        <v>6</v>
      </c>
      <c r="B9" s="1" t="s">
        <v>200</v>
      </c>
      <c r="C9" s="2" t="s">
        <v>5</v>
      </c>
      <c r="D9" s="2"/>
      <c r="E9" s="2"/>
      <c r="F9" s="2"/>
      <c r="G9" s="2">
        <v>12</v>
      </c>
      <c r="H9" s="2">
        <v>4</v>
      </c>
      <c r="I9" s="2"/>
      <c r="J9" s="1">
        <f t="shared" si="1"/>
        <v>16</v>
      </c>
      <c r="K9" s="2"/>
      <c r="L9" s="32">
        <f t="shared" si="0"/>
        <v>0</v>
      </c>
      <c r="M9" s="3"/>
      <c r="N9" s="3"/>
    </row>
    <row r="10" spans="1:14" ht="15.75" x14ac:dyDescent="0.25">
      <c r="A10" s="31">
        <v>7</v>
      </c>
      <c r="B10" s="33" t="s">
        <v>34</v>
      </c>
      <c r="C10" s="34" t="s">
        <v>33</v>
      </c>
      <c r="D10" s="32"/>
      <c r="E10" s="32"/>
      <c r="F10" s="32"/>
      <c r="G10" s="32">
        <v>12</v>
      </c>
      <c r="H10" s="32">
        <v>4</v>
      </c>
      <c r="I10" s="32"/>
      <c r="J10" s="1">
        <f t="shared" si="1"/>
        <v>16</v>
      </c>
      <c r="K10" s="32"/>
      <c r="L10" s="32">
        <f t="shared" si="0"/>
        <v>0</v>
      </c>
      <c r="M10" s="3"/>
      <c r="N10" s="3"/>
    </row>
    <row r="11" spans="1:14" ht="15.75" x14ac:dyDescent="0.25">
      <c r="A11" s="31">
        <v>8</v>
      </c>
      <c r="B11" s="1" t="s">
        <v>224</v>
      </c>
      <c r="C11" s="2" t="s">
        <v>3</v>
      </c>
      <c r="D11" s="3"/>
      <c r="E11" s="3"/>
      <c r="F11" s="3"/>
      <c r="G11" s="3">
        <v>70</v>
      </c>
      <c r="H11" s="3"/>
      <c r="I11" s="3"/>
      <c r="J11" s="1">
        <f t="shared" si="1"/>
        <v>70</v>
      </c>
      <c r="K11" s="3"/>
      <c r="L11" s="32">
        <f t="shared" si="0"/>
        <v>0</v>
      </c>
      <c r="M11" s="3"/>
      <c r="N11" s="3"/>
    </row>
    <row r="12" spans="1:14" ht="15.75" x14ac:dyDescent="0.25">
      <c r="A12" s="31">
        <v>9</v>
      </c>
      <c r="B12" s="1" t="s">
        <v>193</v>
      </c>
      <c r="C12" s="2" t="s">
        <v>5</v>
      </c>
      <c r="D12" s="3"/>
      <c r="E12" s="3"/>
      <c r="F12" s="3"/>
      <c r="G12" s="3"/>
      <c r="H12" s="3">
        <v>4</v>
      </c>
      <c r="I12" s="3"/>
      <c r="J12" s="1">
        <f t="shared" si="1"/>
        <v>4</v>
      </c>
      <c r="K12" s="3"/>
      <c r="L12" s="32">
        <f t="shared" si="0"/>
        <v>0</v>
      </c>
      <c r="M12" s="3"/>
      <c r="N12" s="3"/>
    </row>
    <row r="13" spans="1:14" ht="15.75" x14ac:dyDescent="0.25">
      <c r="A13" s="31">
        <v>10</v>
      </c>
      <c r="B13" s="1" t="s">
        <v>90</v>
      </c>
      <c r="C13" s="2" t="s">
        <v>5</v>
      </c>
      <c r="D13" s="3"/>
      <c r="E13" s="3"/>
      <c r="F13" s="3"/>
      <c r="G13" s="3">
        <v>60</v>
      </c>
      <c r="H13" s="3"/>
      <c r="I13" s="3"/>
      <c r="J13" s="1">
        <f t="shared" si="1"/>
        <v>60</v>
      </c>
      <c r="K13" s="3"/>
      <c r="L13" s="32">
        <f t="shared" si="0"/>
        <v>0</v>
      </c>
      <c r="M13" s="3"/>
      <c r="N13" s="3"/>
    </row>
    <row r="14" spans="1:14" ht="15.75" x14ac:dyDescent="0.25">
      <c r="A14" s="31">
        <v>11</v>
      </c>
      <c r="B14" s="69" t="s">
        <v>223</v>
      </c>
      <c r="C14" s="70" t="s">
        <v>3</v>
      </c>
      <c r="D14" s="3"/>
      <c r="E14" s="3"/>
      <c r="F14" s="3"/>
      <c r="G14" s="3"/>
      <c r="H14" s="3">
        <v>2</v>
      </c>
      <c r="I14" s="3"/>
      <c r="J14" s="1">
        <f t="shared" si="1"/>
        <v>2</v>
      </c>
      <c r="K14" s="3"/>
      <c r="L14" s="32">
        <f t="shared" si="0"/>
        <v>0</v>
      </c>
      <c r="M14" s="3"/>
      <c r="N14" s="3"/>
    </row>
    <row r="15" spans="1:14" ht="15.75" x14ac:dyDescent="0.25">
      <c r="A15" s="50"/>
      <c r="B15" s="68"/>
      <c r="C15" s="50"/>
      <c r="D15" s="50"/>
      <c r="E15" s="50"/>
      <c r="L15" s="47">
        <f>SUM(L4:L14)</f>
        <v>0</v>
      </c>
      <c r="N15">
        <f>SUM(N4:N14)</f>
        <v>0</v>
      </c>
    </row>
  </sheetData>
  <mergeCells count="2">
    <mergeCell ref="A1:N1"/>
    <mergeCell ref="A2:N2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"/>
  <sheetViews>
    <sheetView view="pageBreakPreview" zoomScale="60" zoomScaleNormal="100" workbookViewId="0">
      <selection activeCell="A2" sqref="A2:M2"/>
    </sheetView>
  </sheetViews>
  <sheetFormatPr defaultRowHeight="15" x14ac:dyDescent="0.25"/>
  <cols>
    <col min="1" max="1" width="5.28515625" style="10" customWidth="1"/>
    <col min="2" max="2" width="43.5703125" style="10" customWidth="1"/>
    <col min="3" max="10" width="9.140625" style="10"/>
    <col min="11" max="11" width="11.7109375" style="10" customWidth="1"/>
    <col min="12" max="12" width="9.140625" style="10"/>
    <col min="13" max="13" width="12.5703125" style="10" customWidth="1"/>
    <col min="14" max="16384" width="9.140625" style="10"/>
  </cols>
  <sheetData>
    <row r="1" spans="1:13" x14ac:dyDescent="0.25">
      <c r="A1" s="80" t="s">
        <v>72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x14ac:dyDescent="0.25">
      <c r="A2" s="82" t="s">
        <v>218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60" x14ac:dyDescent="0.25">
      <c r="A3" s="36" t="s">
        <v>64</v>
      </c>
      <c r="B3" s="16" t="s">
        <v>1</v>
      </c>
      <c r="C3" s="15" t="s">
        <v>2</v>
      </c>
      <c r="D3" s="43" t="s">
        <v>83</v>
      </c>
      <c r="E3" s="43" t="s">
        <v>77</v>
      </c>
      <c r="F3" s="43" t="s">
        <v>84</v>
      </c>
      <c r="G3" s="43" t="s">
        <v>82</v>
      </c>
      <c r="H3" s="72" t="s">
        <v>204</v>
      </c>
      <c r="I3" s="36" t="s">
        <v>71</v>
      </c>
      <c r="J3" s="37" t="s">
        <v>73</v>
      </c>
      <c r="K3" s="35" t="s">
        <v>66</v>
      </c>
      <c r="L3" s="4" t="s">
        <v>67</v>
      </c>
      <c r="M3" s="4" t="s">
        <v>68</v>
      </c>
    </row>
    <row r="4" spans="1:13" x14ac:dyDescent="0.25">
      <c r="A4" s="11">
        <v>1</v>
      </c>
      <c r="B4" s="11" t="s">
        <v>35</v>
      </c>
      <c r="C4" s="11" t="s">
        <v>5</v>
      </c>
      <c r="D4" s="17"/>
      <c r="E4" s="18">
        <v>1</v>
      </c>
      <c r="F4" s="18"/>
      <c r="G4" s="18"/>
      <c r="H4" s="18"/>
      <c r="I4" s="19">
        <f>D4+E4+F4+G4+H4</f>
        <v>1</v>
      </c>
      <c r="J4" s="12"/>
      <c r="K4" s="11">
        <f>I4*J4</f>
        <v>0</v>
      </c>
      <c r="L4" s="11"/>
      <c r="M4" s="11"/>
    </row>
    <row r="5" spans="1:13" x14ac:dyDescent="0.25">
      <c r="A5" s="11">
        <v>2</v>
      </c>
      <c r="B5" s="44" t="s">
        <v>85</v>
      </c>
      <c r="C5" s="44" t="s">
        <v>5</v>
      </c>
      <c r="D5" s="17">
        <v>1</v>
      </c>
      <c r="E5" s="18"/>
      <c r="F5" s="18">
        <v>1</v>
      </c>
      <c r="G5" s="18"/>
      <c r="H5" s="18"/>
      <c r="I5" s="19">
        <f t="shared" ref="I5:I24" si="0">D5+E5+F5+G5+H5</f>
        <v>2</v>
      </c>
      <c r="J5" s="12"/>
      <c r="K5" s="11">
        <f t="shared" ref="K5:K7" si="1">I5*J5</f>
        <v>0</v>
      </c>
      <c r="L5" s="11"/>
      <c r="M5" s="11"/>
    </row>
    <row r="6" spans="1:13" x14ac:dyDescent="0.25">
      <c r="A6" s="11">
        <v>3</v>
      </c>
      <c r="B6" s="15" t="s">
        <v>39</v>
      </c>
      <c r="C6" s="15" t="s">
        <v>5</v>
      </c>
      <c r="D6" s="15"/>
      <c r="E6" s="19">
        <v>2.5</v>
      </c>
      <c r="F6" s="19"/>
      <c r="G6" s="19"/>
      <c r="H6" s="19">
        <v>16</v>
      </c>
      <c r="I6" s="19">
        <f t="shared" si="0"/>
        <v>18.5</v>
      </c>
      <c r="J6" s="19"/>
      <c r="K6" s="11">
        <f t="shared" si="1"/>
        <v>0</v>
      </c>
      <c r="L6" s="11"/>
      <c r="M6" s="11"/>
    </row>
    <row r="7" spans="1:13" x14ac:dyDescent="0.25">
      <c r="A7" s="11">
        <v>4</v>
      </c>
      <c r="B7" s="43" t="s">
        <v>87</v>
      </c>
      <c r="C7" s="43" t="s">
        <v>5</v>
      </c>
      <c r="D7" s="15"/>
      <c r="E7" s="19"/>
      <c r="F7" s="19"/>
      <c r="G7" s="19">
        <v>25.2</v>
      </c>
      <c r="H7" s="19"/>
      <c r="I7" s="19">
        <f t="shared" si="0"/>
        <v>25.2</v>
      </c>
      <c r="J7" s="19"/>
      <c r="K7" s="11">
        <f t="shared" si="1"/>
        <v>0</v>
      </c>
      <c r="L7" s="11"/>
      <c r="M7" s="11"/>
    </row>
    <row r="8" spans="1:13" x14ac:dyDescent="0.25">
      <c r="A8" s="11">
        <v>5</v>
      </c>
      <c r="B8" s="11" t="s">
        <v>36</v>
      </c>
      <c r="C8" s="11" t="s">
        <v>5</v>
      </c>
      <c r="D8" s="17"/>
      <c r="E8" s="18"/>
      <c r="F8" s="18"/>
      <c r="G8" s="18">
        <v>4.8</v>
      </c>
      <c r="H8" s="18"/>
      <c r="I8" s="19">
        <f t="shared" si="0"/>
        <v>4.8</v>
      </c>
      <c r="J8" s="12"/>
      <c r="K8" s="11">
        <f t="shared" ref="K8:K24" si="2">I8*J8</f>
        <v>0</v>
      </c>
      <c r="L8" s="11"/>
      <c r="M8" s="11"/>
    </row>
    <row r="9" spans="1:13" x14ac:dyDescent="0.25">
      <c r="A9" s="11">
        <v>6</v>
      </c>
      <c r="B9" s="11" t="s">
        <v>37</v>
      </c>
      <c r="C9" s="11" t="s">
        <v>33</v>
      </c>
      <c r="D9" s="17"/>
      <c r="E9" s="18"/>
      <c r="F9" s="18"/>
      <c r="G9" s="18"/>
      <c r="H9" s="18"/>
      <c r="I9" s="19">
        <f t="shared" si="0"/>
        <v>0</v>
      </c>
      <c r="J9" s="12"/>
      <c r="K9" s="11">
        <f t="shared" si="2"/>
        <v>0</v>
      </c>
      <c r="L9" s="11"/>
      <c r="M9" s="11"/>
    </row>
    <row r="10" spans="1:13" x14ac:dyDescent="0.25">
      <c r="A10" s="11">
        <v>7</v>
      </c>
      <c r="B10" s="15" t="s">
        <v>8</v>
      </c>
      <c r="C10" s="15" t="s">
        <v>5</v>
      </c>
      <c r="D10" s="15"/>
      <c r="E10" s="19"/>
      <c r="F10" s="19"/>
      <c r="G10" s="19">
        <v>25.2</v>
      </c>
      <c r="H10" s="19"/>
      <c r="I10" s="19">
        <f t="shared" si="0"/>
        <v>25.2</v>
      </c>
      <c r="J10" s="19"/>
      <c r="K10" s="11">
        <f t="shared" si="2"/>
        <v>0</v>
      </c>
      <c r="L10" s="11"/>
      <c r="M10" s="11"/>
    </row>
    <row r="11" spans="1:13" x14ac:dyDescent="0.25">
      <c r="A11" s="11">
        <v>8</v>
      </c>
      <c r="B11" s="15" t="s">
        <v>7</v>
      </c>
      <c r="C11" s="15" t="s">
        <v>5</v>
      </c>
      <c r="D11" s="15"/>
      <c r="E11" s="19"/>
      <c r="F11" s="19"/>
      <c r="G11" s="19">
        <v>5</v>
      </c>
      <c r="H11" s="19"/>
      <c r="I11" s="19">
        <f t="shared" si="0"/>
        <v>5</v>
      </c>
      <c r="J11" s="19"/>
      <c r="K11" s="11">
        <f t="shared" si="2"/>
        <v>0</v>
      </c>
      <c r="L11" s="11"/>
      <c r="M11" s="11"/>
    </row>
    <row r="12" spans="1:13" x14ac:dyDescent="0.25">
      <c r="A12" s="11">
        <v>9</v>
      </c>
      <c r="B12" s="49" t="s">
        <v>196</v>
      </c>
      <c r="C12" s="49" t="s">
        <v>3</v>
      </c>
      <c r="D12" s="15"/>
      <c r="E12" s="19"/>
      <c r="F12" s="19"/>
      <c r="G12" s="19">
        <v>30</v>
      </c>
      <c r="H12" s="19">
        <v>12</v>
      </c>
      <c r="I12" s="19">
        <f t="shared" si="0"/>
        <v>42</v>
      </c>
      <c r="J12" s="19"/>
      <c r="K12" s="11">
        <f t="shared" si="2"/>
        <v>0</v>
      </c>
      <c r="L12" s="11"/>
      <c r="M12" s="11"/>
    </row>
    <row r="13" spans="1:13" x14ac:dyDescent="0.25">
      <c r="A13" s="11">
        <v>10</v>
      </c>
      <c r="B13" s="72" t="s">
        <v>206</v>
      </c>
      <c r="C13" s="72" t="s">
        <v>5</v>
      </c>
      <c r="D13" s="15"/>
      <c r="E13" s="19"/>
      <c r="F13" s="19"/>
      <c r="G13" s="19"/>
      <c r="H13" s="19">
        <v>2</v>
      </c>
      <c r="I13" s="19">
        <f t="shared" si="0"/>
        <v>2</v>
      </c>
      <c r="J13" s="19"/>
      <c r="K13" s="11">
        <f t="shared" si="2"/>
        <v>0</v>
      </c>
      <c r="L13" s="11"/>
      <c r="M13" s="11"/>
    </row>
    <row r="14" spans="1:13" x14ac:dyDescent="0.25">
      <c r="A14" s="11">
        <v>11</v>
      </c>
      <c r="B14" s="72" t="s">
        <v>209</v>
      </c>
      <c r="C14" s="72" t="s">
        <v>5</v>
      </c>
      <c r="D14" s="15"/>
      <c r="E14" s="19"/>
      <c r="F14" s="19"/>
      <c r="G14" s="19"/>
      <c r="H14" s="19">
        <v>7</v>
      </c>
      <c r="I14" s="19">
        <f t="shared" si="0"/>
        <v>7</v>
      </c>
      <c r="J14" s="19"/>
      <c r="K14" s="11">
        <f t="shared" si="2"/>
        <v>0</v>
      </c>
      <c r="L14" s="11"/>
      <c r="M14" s="11"/>
    </row>
    <row r="15" spans="1:13" x14ac:dyDescent="0.25">
      <c r="A15" s="11">
        <v>12</v>
      </c>
      <c r="B15" s="72" t="s">
        <v>210</v>
      </c>
      <c r="C15" s="72" t="s">
        <v>5</v>
      </c>
      <c r="D15" s="15"/>
      <c r="E15" s="19"/>
      <c r="F15" s="19"/>
      <c r="G15" s="19"/>
      <c r="H15" s="19">
        <v>10</v>
      </c>
      <c r="I15" s="19">
        <f t="shared" si="0"/>
        <v>10</v>
      </c>
      <c r="J15" s="19"/>
      <c r="K15" s="11">
        <f t="shared" si="2"/>
        <v>0</v>
      </c>
      <c r="L15" s="11"/>
      <c r="M15" s="11"/>
    </row>
    <row r="16" spans="1:13" x14ac:dyDescent="0.25">
      <c r="A16" s="11">
        <v>13</v>
      </c>
      <c r="B16" s="15" t="s">
        <v>6</v>
      </c>
      <c r="C16" s="15" t="s">
        <v>5</v>
      </c>
      <c r="D16" s="15"/>
      <c r="E16" s="19">
        <v>2</v>
      </c>
      <c r="F16" s="19"/>
      <c r="G16" s="19"/>
      <c r="H16" s="19"/>
      <c r="I16" s="19">
        <f t="shared" si="0"/>
        <v>2</v>
      </c>
      <c r="J16" s="19"/>
      <c r="K16" s="11">
        <f t="shared" si="2"/>
        <v>0</v>
      </c>
      <c r="L16" s="11"/>
      <c r="M16" s="11"/>
    </row>
    <row r="17" spans="1:13" x14ac:dyDescent="0.25">
      <c r="A17" s="11">
        <v>14</v>
      </c>
      <c r="B17" s="67" t="s">
        <v>197</v>
      </c>
      <c r="C17" s="11" t="s">
        <v>5</v>
      </c>
      <c r="D17" s="17"/>
      <c r="E17" s="18"/>
      <c r="F17" s="18"/>
      <c r="G17" s="18">
        <v>6</v>
      </c>
      <c r="H17" s="18"/>
      <c r="I17" s="19">
        <f t="shared" si="0"/>
        <v>6</v>
      </c>
      <c r="J17" s="20"/>
      <c r="K17" s="11">
        <f t="shared" si="2"/>
        <v>0</v>
      </c>
      <c r="L17" s="11"/>
      <c r="M17" s="11"/>
    </row>
    <row r="18" spans="1:13" x14ac:dyDescent="0.25">
      <c r="A18" s="11">
        <v>15</v>
      </c>
      <c r="B18" s="15" t="s">
        <v>40</v>
      </c>
      <c r="C18" s="15" t="s">
        <v>5</v>
      </c>
      <c r="D18" s="15"/>
      <c r="E18" s="19"/>
      <c r="F18" s="19"/>
      <c r="G18" s="19">
        <v>6</v>
      </c>
      <c r="H18" s="19"/>
      <c r="I18" s="19">
        <f t="shared" si="0"/>
        <v>6</v>
      </c>
      <c r="J18" s="19"/>
      <c r="K18" s="11">
        <f t="shared" si="2"/>
        <v>0</v>
      </c>
      <c r="L18" s="11"/>
      <c r="M18" s="11"/>
    </row>
    <row r="19" spans="1:13" x14ac:dyDescent="0.25">
      <c r="A19" s="11">
        <v>16</v>
      </c>
      <c r="B19" s="72" t="s">
        <v>207</v>
      </c>
      <c r="C19" s="15" t="s">
        <v>5</v>
      </c>
      <c r="D19" s="15"/>
      <c r="E19" s="19"/>
      <c r="F19" s="19"/>
      <c r="G19" s="19"/>
      <c r="H19" s="19">
        <v>2</v>
      </c>
      <c r="I19" s="19">
        <f t="shared" si="0"/>
        <v>2</v>
      </c>
      <c r="J19" s="19"/>
      <c r="K19" s="11">
        <f t="shared" si="2"/>
        <v>0</v>
      </c>
      <c r="L19" s="11"/>
      <c r="M19" s="11"/>
    </row>
    <row r="20" spans="1:13" x14ac:dyDescent="0.25">
      <c r="A20" s="11">
        <v>17</v>
      </c>
      <c r="B20" s="13" t="s">
        <v>38</v>
      </c>
      <c r="C20" s="11" t="s">
        <v>33</v>
      </c>
      <c r="D20" s="17"/>
      <c r="E20" s="18"/>
      <c r="F20" s="18"/>
      <c r="G20" s="18">
        <v>5</v>
      </c>
      <c r="H20" s="18"/>
      <c r="I20" s="19">
        <f t="shared" si="0"/>
        <v>5</v>
      </c>
      <c r="J20" s="20"/>
      <c r="K20" s="11">
        <f t="shared" si="2"/>
        <v>0</v>
      </c>
      <c r="L20" s="11"/>
      <c r="M20" s="11"/>
    </row>
    <row r="21" spans="1:13" x14ac:dyDescent="0.25">
      <c r="A21" s="11">
        <v>18</v>
      </c>
      <c r="B21" s="73" t="s">
        <v>205</v>
      </c>
      <c r="C21" s="11" t="s">
        <v>33</v>
      </c>
      <c r="D21" s="17"/>
      <c r="E21" s="18"/>
      <c r="F21" s="18"/>
      <c r="G21" s="18"/>
      <c r="H21" s="18">
        <v>10</v>
      </c>
      <c r="I21" s="19">
        <f t="shared" si="0"/>
        <v>10</v>
      </c>
      <c r="J21" s="20"/>
      <c r="K21" s="11">
        <f t="shared" si="2"/>
        <v>0</v>
      </c>
      <c r="L21" s="11"/>
      <c r="M21" s="11"/>
    </row>
    <row r="22" spans="1:13" x14ac:dyDescent="0.25">
      <c r="A22" s="11">
        <v>19</v>
      </c>
      <c r="B22" s="45" t="s">
        <v>86</v>
      </c>
      <c r="C22" s="44" t="s">
        <v>5</v>
      </c>
      <c r="D22" s="17"/>
      <c r="E22" s="18"/>
      <c r="F22" s="18">
        <v>2</v>
      </c>
      <c r="G22" s="18"/>
      <c r="H22" s="18"/>
      <c r="I22" s="19">
        <f t="shared" si="0"/>
        <v>2</v>
      </c>
      <c r="J22" s="20"/>
      <c r="K22" s="11">
        <f t="shared" si="2"/>
        <v>0</v>
      </c>
      <c r="L22" s="11"/>
      <c r="M22" s="11"/>
    </row>
    <row r="23" spans="1:13" x14ac:dyDescent="0.25">
      <c r="A23" s="11">
        <v>20</v>
      </c>
      <c r="B23" s="73" t="s">
        <v>208</v>
      </c>
      <c r="C23" s="74" t="s">
        <v>5</v>
      </c>
      <c r="D23" s="17"/>
      <c r="E23" s="18"/>
      <c r="F23" s="18"/>
      <c r="G23" s="18"/>
      <c r="H23" s="18">
        <v>1.5</v>
      </c>
      <c r="I23" s="19">
        <f t="shared" si="0"/>
        <v>1.5</v>
      </c>
      <c r="J23" s="20"/>
      <c r="K23" s="11">
        <f t="shared" si="2"/>
        <v>0</v>
      </c>
      <c r="L23" s="11"/>
      <c r="M23" s="11"/>
    </row>
    <row r="24" spans="1:13" x14ac:dyDescent="0.25">
      <c r="A24" s="11">
        <v>21</v>
      </c>
      <c r="B24" s="13" t="s">
        <v>41</v>
      </c>
      <c r="C24" s="11" t="s">
        <v>33</v>
      </c>
      <c r="D24" s="17"/>
      <c r="E24" s="18"/>
      <c r="F24" s="18"/>
      <c r="G24" s="18">
        <v>6</v>
      </c>
      <c r="H24" s="18"/>
      <c r="I24" s="19">
        <f t="shared" si="0"/>
        <v>6</v>
      </c>
      <c r="J24" s="20"/>
      <c r="K24" s="11">
        <f t="shared" si="2"/>
        <v>0</v>
      </c>
      <c r="L24" s="11"/>
      <c r="M24" s="11"/>
    </row>
    <row r="25" spans="1:13" x14ac:dyDescent="0.25">
      <c r="K25" s="14">
        <f>SUM(K4:K24)</f>
        <v>0</v>
      </c>
      <c r="M25" s="11">
        <f>SUM(M4:M24)</f>
        <v>0</v>
      </c>
    </row>
  </sheetData>
  <sortState xmlns:xlrd2="http://schemas.microsoft.com/office/spreadsheetml/2017/richdata2" ref="A4:J27">
    <sortCondition ref="B4"/>
  </sortState>
  <mergeCells count="2">
    <mergeCell ref="A1:M1"/>
    <mergeCell ref="A2:M2"/>
  </mergeCell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"/>
  <sheetViews>
    <sheetView view="pageBreakPreview" zoomScale="60" zoomScaleNormal="100" workbookViewId="0">
      <selection activeCell="A2" sqref="A2:L2"/>
    </sheetView>
  </sheetViews>
  <sheetFormatPr defaultRowHeight="15" x14ac:dyDescent="0.25"/>
  <cols>
    <col min="2" max="2" width="46.85546875" customWidth="1"/>
    <col min="4" max="4" width="12.5703125" customWidth="1"/>
    <col min="10" max="10" width="17.5703125" customWidth="1"/>
    <col min="12" max="12" width="12.28515625" customWidth="1"/>
  </cols>
  <sheetData>
    <row r="1" spans="1:12" x14ac:dyDescent="0.25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25">
      <c r="A2" s="84" t="s">
        <v>220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63" x14ac:dyDescent="0.25">
      <c r="A3" s="1" t="s">
        <v>0</v>
      </c>
      <c r="B3" s="2" t="s">
        <v>1</v>
      </c>
      <c r="C3" s="1" t="s">
        <v>2</v>
      </c>
      <c r="D3" s="1" t="s">
        <v>83</v>
      </c>
      <c r="E3" s="1" t="s">
        <v>77</v>
      </c>
      <c r="F3" s="1" t="s">
        <v>84</v>
      </c>
      <c r="G3" s="1" t="s">
        <v>202</v>
      </c>
      <c r="H3" s="1" t="s">
        <v>24</v>
      </c>
      <c r="I3" s="2" t="s">
        <v>70</v>
      </c>
      <c r="J3" s="35" t="s">
        <v>66</v>
      </c>
      <c r="K3" s="4" t="s">
        <v>67</v>
      </c>
      <c r="L3" s="4" t="s">
        <v>68</v>
      </c>
    </row>
    <row r="4" spans="1:12" ht="15.75" x14ac:dyDescent="0.25">
      <c r="A4" s="3">
        <v>1</v>
      </c>
      <c r="B4" s="4" t="s">
        <v>113</v>
      </c>
      <c r="C4" s="4" t="s">
        <v>3</v>
      </c>
      <c r="D4" s="4"/>
      <c r="E4" s="3"/>
      <c r="F4" s="3">
        <v>2</v>
      </c>
      <c r="G4" s="3"/>
      <c r="H4" s="1">
        <f t="shared" ref="H4:H11" si="0">D4+E4+F4+G4</f>
        <v>2</v>
      </c>
      <c r="I4" s="3"/>
      <c r="J4" s="3">
        <f t="shared" ref="J4:J11" si="1">H4*I4</f>
        <v>0</v>
      </c>
      <c r="K4" s="3"/>
      <c r="L4" s="3"/>
    </row>
    <row r="5" spans="1:12" ht="15.75" x14ac:dyDescent="0.25">
      <c r="A5" s="1">
        <v>2</v>
      </c>
      <c r="B5" s="1" t="s">
        <v>101</v>
      </c>
      <c r="C5" s="1" t="s">
        <v>3</v>
      </c>
      <c r="D5" s="1"/>
      <c r="E5" s="1">
        <v>2</v>
      </c>
      <c r="F5" s="1"/>
      <c r="G5" s="1"/>
      <c r="H5" s="1">
        <f t="shared" si="0"/>
        <v>2</v>
      </c>
      <c r="I5" s="1"/>
      <c r="J5" s="3">
        <f t="shared" si="1"/>
        <v>0</v>
      </c>
      <c r="K5" s="3"/>
      <c r="L5" s="3"/>
    </row>
    <row r="6" spans="1:12" ht="15.75" x14ac:dyDescent="0.25">
      <c r="A6" s="3">
        <v>3</v>
      </c>
      <c r="B6" s="1" t="s">
        <v>103</v>
      </c>
      <c r="C6" s="1" t="s">
        <v>5</v>
      </c>
      <c r="D6" s="1"/>
      <c r="E6" s="1">
        <v>1</v>
      </c>
      <c r="F6" s="1"/>
      <c r="G6" s="1"/>
      <c r="H6" s="1">
        <f t="shared" si="0"/>
        <v>1</v>
      </c>
      <c r="I6" s="1"/>
      <c r="J6" s="3">
        <f t="shared" si="1"/>
        <v>0</v>
      </c>
      <c r="K6" s="3"/>
      <c r="L6" s="3"/>
    </row>
    <row r="7" spans="1:12" ht="15.75" x14ac:dyDescent="0.25">
      <c r="A7" s="1">
        <v>4</v>
      </c>
      <c r="B7" s="4" t="s">
        <v>25</v>
      </c>
      <c r="C7" s="4" t="s">
        <v>5</v>
      </c>
      <c r="D7" s="4">
        <v>2</v>
      </c>
      <c r="E7" s="3">
        <v>1</v>
      </c>
      <c r="F7" s="3"/>
      <c r="G7" s="3">
        <v>20</v>
      </c>
      <c r="H7" s="1">
        <f t="shared" si="0"/>
        <v>23</v>
      </c>
      <c r="I7" s="3"/>
      <c r="J7" s="3">
        <f t="shared" si="1"/>
        <v>0</v>
      </c>
      <c r="K7" s="3"/>
      <c r="L7" s="3"/>
    </row>
    <row r="8" spans="1:12" ht="15.75" x14ac:dyDescent="0.25">
      <c r="A8" s="3">
        <v>5</v>
      </c>
      <c r="B8" s="4" t="s">
        <v>26</v>
      </c>
      <c r="C8" s="4" t="s">
        <v>5</v>
      </c>
      <c r="D8" s="4"/>
      <c r="E8" s="3"/>
      <c r="F8" s="3"/>
      <c r="G8" s="3">
        <v>8</v>
      </c>
      <c r="H8" s="1">
        <f t="shared" si="0"/>
        <v>8</v>
      </c>
      <c r="I8" s="3"/>
      <c r="J8" s="3">
        <f t="shared" si="1"/>
        <v>0</v>
      </c>
      <c r="K8" s="3"/>
      <c r="L8" s="3"/>
    </row>
    <row r="9" spans="1:12" ht="15.75" x14ac:dyDescent="0.25">
      <c r="A9" s="1">
        <v>6</v>
      </c>
      <c r="B9" s="4" t="s">
        <v>164</v>
      </c>
      <c r="C9" s="4" t="s">
        <v>5</v>
      </c>
      <c r="D9" s="3"/>
      <c r="E9" s="3"/>
      <c r="F9" s="3"/>
      <c r="G9" s="3">
        <v>16</v>
      </c>
      <c r="H9" s="1">
        <f t="shared" si="0"/>
        <v>16</v>
      </c>
      <c r="I9" s="54"/>
      <c r="J9" s="3">
        <f t="shared" si="1"/>
        <v>0</v>
      </c>
      <c r="K9" s="3"/>
      <c r="L9" s="3"/>
    </row>
    <row r="10" spans="1:12" ht="15.75" x14ac:dyDescent="0.25">
      <c r="A10" s="3">
        <v>7</v>
      </c>
      <c r="B10" s="4" t="s">
        <v>185</v>
      </c>
      <c r="C10" s="4" t="s">
        <v>3</v>
      </c>
      <c r="D10" s="3"/>
      <c r="E10" s="3"/>
      <c r="F10" s="3"/>
      <c r="G10" s="3">
        <v>24</v>
      </c>
      <c r="H10" s="1">
        <f t="shared" si="0"/>
        <v>24</v>
      </c>
      <c r="I10" s="54"/>
      <c r="J10" s="3">
        <f t="shared" si="1"/>
        <v>0</v>
      </c>
      <c r="K10" s="3"/>
      <c r="L10" s="3"/>
    </row>
    <row r="11" spans="1:12" ht="15.75" x14ac:dyDescent="0.25">
      <c r="A11" s="1">
        <v>8</v>
      </c>
      <c r="B11" s="4" t="s">
        <v>182</v>
      </c>
      <c r="C11" s="4" t="s">
        <v>3</v>
      </c>
      <c r="D11" s="3"/>
      <c r="E11" s="3"/>
      <c r="F11" s="3"/>
      <c r="G11" s="3">
        <v>4</v>
      </c>
      <c r="H11" s="1">
        <f t="shared" si="0"/>
        <v>4</v>
      </c>
      <c r="I11" s="54"/>
      <c r="J11" s="3">
        <f t="shared" si="1"/>
        <v>0</v>
      </c>
      <c r="K11" s="3"/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54">
        <f>SUM(J4:J11)</f>
        <v>0</v>
      </c>
      <c r="K12" s="3"/>
      <c r="L12" s="3">
        <f>SUM(L4:L11)</f>
        <v>0</v>
      </c>
    </row>
  </sheetData>
  <sortState xmlns:xlrd2="http://schemas.microsoft.com/office/spreadsheetml/2017/richdata2" ref="A3:J8">
    <sortCondition ref="B3"/>
  </sortState>
  <mergeCells count="2">
    <mergeCell ref="A1:L1"/>
    <mergeCell ref="A2:L2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17"/>
  <sheetViews>
    <sheetView zoomScaleNormal="100" workbookViewId="0">
      <selection activeCell="L8" sqref="L8"/>
    </sheetView>
  </sheetViews>
  <sheetFormatPr defaultRowHeight="15" x14ac:dyDescent="0.25"/>
  <cols>
    <col min="1" max="1" width="5" customWidth="1"/>
    <col min="2" max="2" width="53" style="58" customWidth="1"/>
    <col min="8" max="9" width="9.140625" style="56"/>
    <col min="12" max="12" width="11.42578125" customWidth="1"/>
    <col min="14" max="14" width="12.28515625" customWidth="1"/>
  </cols>
  <sheetData>
    <row r="1" spans="1:14" x14ac:dyDescent="0.25">
      <c r="A1" s="85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x14ac:dyDescent="0.25">
      <c r="A2" s="52" t="s">
        <v>221</v>
      </c>
      <c r="B2" s="57"/>
      <c r="C2" s="53"/>
      <c r="D2" s="52"/>
      <c r="E2" s="52"/>
      <c r="F2" s="52"/>
      <c r="G2" s="52"/>
      <c r="H2" s="55"/>
      <c r="I2" s="55"/>
      <c r="J2" s="53"/>
      <c r="K2" s="52"/>
      <c r="L2" s="52"/>
      <c r="M2" s="52"/>
      <c r="N2" s="52"/>
    </row>
    <row r="3" spans="1:14" ht="63" x14ac:dyDescent="0.25">
      <c r="A3" s="1" t="s">
        <v>64</v>
      </c>
      <c r="B3" s="59" t="s">
        <v>1</v>
      </c>
      <c r="C3" s="1" t="s">
        <v>2</v>
      </c>
      <c r="D3" s="1" t="s">
        <v>75</v>
      </c>
      <c r="E3" s="1" t="s">
        <v>77</v>
      </c>
      <c r="F3" s="1" t="s">
        <v>84</v>
      </c>
      <c r="G3" s="1" t="s">
        <v>82</v>
      </c>
      <c r="H3" s="4" t="s">
        <v>202</v>
      </c>
      <c r="I3" s="4" t="s">
        <v>204</v>
      </c>
      <c r="J3" s="1" t="s">
        <v>88</v>
      </c>
      <c r="K3" s="2" t="s">
        <v>125</v>
      </c>
      <c r="L3" s="35" t="s">
        <v>66</v>
      </c>
      <c r="M3" s="4" t="s">
        <v>67</v>
      </c>
      <c r="N3" s="4" t="s">
        <v>68</v>
      </c>
    </row>
    <row r="4" spans="1:14" ht="15.75" x14ac:dyDescent="0.25">
      <c r="A4" s="3">
        <v>1</v>
      </c>
      <c r="B4" s="35" t="s">
        <v>124</v>
      </c>
      <c r="C4" s="3" t="s">
        <v>3</v>
      </c>
      <c r="D4" s="3">
        <v>1</v>
      </c>
      <c r="E4" s="3"/>
      <c r="F4" s="3"/>
      <c r="G4" s="3"/>
      <c r="H4" s="54"/>
      <c r="I4" s="54"/>
      <c r="J4" s="1">
        <f>D4+E4+F4+G4+H4+I4</f>
        <v>1</v>
      </c>
      <c r="K4" s="4"/>
      <c r="L4" s="3">
        <f>J4*K4</f>
        <v>0</v>
      </c>
      <c r="M4" s="3"/>
      <c r="N4" s="3"/>
    </row>
    <row r="5" spans="1:14" ht="15.75" x14ac:dyDescent="0.25">
      <c r="A5" s="3">
        <v>2</v>
      </c>
      <c r="B5" s="35" t="s">
        <v>195</v>
      </c>
      <c r="C5" s="3" t="s">
        <v>3</v>
      </c>
      <c r="D5" s="3"/>
      <c r="E5" s="3"/>
      <c r="F5" s="3"/>
      <c r="G5" s="3"/>
      <c r="H5" s="54">
        <v>6</v>
      </c>
      <c r="I5" s="54"/>
      <c r="J5" s="1">
        <f t="shared" ref="J5:J70" si="0">D5+E5+F5+G5+H5+I5</f>
        <v>6</v>
      </c>
      <c r="K5" s="4"/>
      <c r="L5" s="3">
        <f t="shared" ref="L5:L71" si="1">J5*K5</f>
        <v>0</v>
      </c>
      <c r="M5" s="3"/>
      <c r="N5" s="3"/>
    </row>
    <row r="6" spans="1:14" ht="15.75" x14ac:dyDescent="0.25">
      <c r="A6" s="3">
        <v>3</v>
      </c>
      <c r="B6" s="35" t="s">
        <v>187</v>
      </c>
      <c r="C6" s="3" t="s">
        <v>3</v>
      </c>
      <c r="D6" s="3"/>
      <c r="E6" s="3"/>
      <c r="F6" s="3"/>
      <c r="G6" s="3"/>
      <c r="H6" s="54">
        <v>18</v>
      </c>
      <c r="I6" s="54"/>
      <c r="J6" s="1">
        <f t="shared" si="0"/>
        <v>18</v>
      </c>
      <c r="K6" s="4"/>
      <c r="L6" s="3">
        <f t="shared" si="1"/>
        <v>0</v>
      </c>
      <c r="M6" s="3"/>
      <c r="N6" s="3"/>
    </row>
    <row r="7" spans="1:14" ht="15.75" x14ac:dyDescent="0.25">
      <c r="A7" s="3">
        <v>4</v>
      </c>
      <c r="B7" s="35" t="s">
        <v>217</v>
      </c>
      <c r="C7" s="3" t="s">
        <v>3</v>
      </c>
      <c r="D7" s="3"/>
      <c r="E7" s="3"/>
      <c r="F7" s="3"/>
      <c r="G7" s="3"/>
      <c r="H7" s="54"/>
      <c r="I7" s="54">
        <v>4</v>
      </c>
      <c r="J7" s="1">
        <f t="shared" si="0"/>
        <v>4</v>
      </c>
      <c r="K7" s="4"/>
      <c r="L7" s="3">
        <f t="shared" si="1"/>
        <v>0</v>
      </c>
      <c r="M7" s="3"/>
      <c r="N7" s="3"/>
    </row>
    <row r="8" spans="1:14" ht="15.75" x14ac:dyDescent="0.25">
      <c r="A8" s="3">
        <v>5</v>
      </c>
      <c r="B8" s="35" t="s">
        <v>173</v>
      </c>
      <c r="C8" s="3" t="s">
        <v>3</v>
      </c>
      <c r="D8" s="3"/>
      <c r="E8" s="3"/>
      <c r="F8" s="3"/>
      <c r="G8" s="3"/>
      <c r="H8" s="54">
        <v>4</v>
      </c>
      <c r="I8" s="54">
        <v>4</v>
      </c>
      <c r="J8" s="1">
        <f t="shared" si="0"/>
        <v>8</v>
      </c>
      <c r="K8" s="4"/>
      <c r="L8" s="3">
        <f t="shared" si="1"/>
        <v>0</v>
      </c>
      <c r="M8" s="3"/>
      <c r="N8" s="3"/>
    </row>
    <row r="9" spans="1:14" ht="15.75" x14ac:dyDescent="0.25">
      <c r="A9" s="3">
        <v>6</v>
      </c>
      <c r="B9" s="35" t="s">
        <v>130</v>
      </c>
      <c r="C9" s="3" t="s">
        <v>3</v>
      </c>
      <c r="D9" s="3"/>
      <c r="E9" s="3"/>
      <c r="F9" s="3"/>
      <c r="G9" s="3">
        <v>40</v>
      </c>
      <c r="H9" s="54"/>
      <c r="I9" s="54"/>
      <c r="J9" s="1">
        <f t="shared" si="0"/>
        <v>40</v>
      </c>
      <c r="K9" s="4"/>
      <c r="L9" s="3">
        <f t="shared" si="1"/>
        <v>0</v>
      </c>
      <c r="M9" s="3"/>
      <c r="N9" s="3"/>
    </row>
    <row r="10" spans="1:14" ht="15.75" x14ac:dyDescent="0.25">
      <c r="A10" s="3">
        <v>7</v>
      </c>
      <c r="B10" s="60" t="s">
        <v>123</v>
      </c>
      <c r="C10" s="1" t="s">
        <v>3</v>
      </c>
      <c r="D10" s="1"/>
      <c r="E10" s="1"/>
      <c r="F10" s="1"/>
      <c r="G10" s="1">
        <v>40</v>
      </c>
      <c r="H10" s="4"/>
      <c r="I10" s="4"/>
      <c r="J10" s="1">
        <f t="shared" si="0"/>
        <v>40</v>
      </c>
      <c r="K10" s="1"/>
      <c r="L10" s="3">
        <f t="shared" si="1"/>
        <v>0</v>
      </c>
      <c r="M10" s="3"/>
      <c r="N10" s="3"/>
    </row>
    <row r="11" spans="1:14" ht="60" x14ac:dyDescent="0.25">
      <c r="A11" s="3">
        <v>8</v>
      </c>
      <c r="B11" s="61" t="s">
        <v>134</v>
      </c>
      <c r="C11" s="3" t="s">
        <v>3</v>
      </c>
      <c r="D11" s="3"/>
      <c r="E11" s="3"/>
      <c r="F11" s="3"/>
      <c r="G11" s="3">
        <v>40</v>
      </c>
      <c r="H11" s="54"/>
      <c r="I11" s="54"/>
      <c r="J11" s="1">
        <f t="shared" si="0"/>
        <v>40</v>
      </c>
      <c r="K11" s="4"/>
      <c r="L11" s="3">
        <f t="shared" si="1"/>
        <v>0</v>
      </c>
      <c r="M11" s="3"/>
      <c r="N11" s="3"/>
    </row>
    <row r="12" spans="1:14" ht="60" x14ac:dyDescent="0.25">
      <c r="A12" s="3">
        <v>9</v>
      </c>
      <c r="B12" s="60" t="s">
        <v>132</v>
      </c>
      <c r="C12" s="1" t="s">
        <v>3</v>
      </c>
      <c r="D12" s="1"/>
      <c r="E12" s="1"/>
      <c r="F12" s="1"/>
      <c r="G12" s="1">
        <v>40</v>
      </c>
      <c r="H12" s="4"/>
      <c r="I12" s="4"/>
      <c r="J12" s="1">
        <f t="shared" si="0"/>
        <v>40</v>
      </c>
      <c r="K12" s="1"/>
      <c r="L12" s="3">
        <f t="shared" si="1"/>
        <v>0</v>
      </c>
      <c r="M12" s="3"/>
      <c r="N12" s="3"/>
    </row>
    <row r="13" spans="1:14" ht="75" x14ac:dyDescent="0.25">
      <c r="A13" s="3">
        <v>10</v>
      </c>
      <c r="B13" s="60" t="s">
        <v>131</v>
      </c>
      <c r="C13" s="1" t="s">
        <v>3</v>
      </c>
      <c r="D13" s="1"/>
      <c r="E13" s="1"/>
      <c r="F13" s="1"/>
      <c r="G13" s="1">
        <v>40</v>
      </c>
      <c r="H13" s="4"/>
      <c r="I13" s="4"/>
      <c r="J13" s="1">
        <f t="shared" si="0"/>
        <v>40</v>
      </c>
      <c r="K13" s="1"/>
      <c r="L13" s="3">
        <f t="shared" si="1"/>
        <v>0</v>
      </c>
      <c r="M13" s="3"/>
      <c r="N13" s="3"/>
    </row>
    <row r="14" spans="1:14" ht="32.25" customHeight="1" x14ac:dyDescent="0.25">
      <c r="A14" s="3">
        <v>11</v>
      </c>
      <c r="B14" s="60" t="s">
        <v>12</v>
      </c>
      <c r="C14" s="1" t="s">
        <v>5</v>
      </c>
      <c r="D14" s="1">
        <v>2</v>
      </c>
      <c r="E14" s="1"/>
      <c r="F14" s="1">
        <v>2</v>
      </c>
      <c r="G14" s="1"/>
      <c r="H14" s="4">
        <v>14</v>
      </c>
      <c r="I14" s="4">
        <v>2</v>
      </c>
      <c r="J14" s="1">
        <f t="shared" si="0"/>
        <v>20</v>
      </c>
      <c r="K14" s="1"/>
      <c r="L14" s="3">
        <f t="shared" si="1"/>
        <v>0</v>
      </c>
      <c r="M14" s="3"/>
      <c r="N14" s="3"/>
    </row>
    <row r="15" spans="1:14" ht="27" customHeight="1" x14ac:dyDescent="0.25">
      <c r="A15" s="3">
        <v>12</v>
      </c>
      <c r="B15" s="60" t="s">
        <v>106</v>
      </c>
      <c r="C15" s="1" t="s">
        <v>5</v>
      </c>
      <c r="D15" s="1">
        <v>2</v>
      </c>
      <c r="E15" s="1"/>
      <c r="F15" s="1"/>
      <c r="G15" s="1"/>
      <c r="H15" s="4"/>
      <c r="I15" s="4"/>
      <c r="J15" s="1">
        <f t="shared" si="0"/>
        <v>2</v>
      </c>
      <c r="K15" s="1"/>
      <c r="L15" s="3">
        <f t="shared" si="1"/>
        <v>0</v>
      </c>
      <c r="M15" s="3"/>
      <c r="N15" s="3"/>
    </row>
    <row r="16" spans="1:14" ht="30" customHeight="1" x14ac:dyDescent="0.25">
      <c r="A16" s="3">
        <v>13</v>
      </c>
      <c r="B16" s="60" t="s">
        <v>107</v>
      </c>
      <c r="C16" s="1" t="s">
        <v>3</v>
      </c>
      <c r="D16" s="1">
        <v>2</v>
      </c>
      <c r="E16" s="1"/>
      <c r="F16" s="1"/>
      <c r="G16" s="1"/>
      <c r="H16" s="4"/>
      <c r="I16" s="4"/>
      <c r="J16" s="1">
        <f t="shared" si="0"/>
        <v>2</v>
      </c>
      <c r="K16" s="1"/>
      <c r="L16" s="3">
        <f t="shared" si="1"/>
        <v>0</v>
      </c>
      <c r="M16" s="3"/>
      <c r="N16" s="3"/>
    </row>
    <row r="17" spans="1:14" ht="15.75" x14ac:dyDescent="0.25">
      <c r="A17" s="3">
        <v>14</v>
      </c>
      <c r="B17" s="60" t="s">
        <v>105</v>
      </c>
      <c r="C17" s="1" t="s">
        <v>3</v>
      </c>
      <c r="D17" s="1">
        <v>6</v>
      </c>
      <c r="E17" s="1">
        <v>3</v>
      </c>
      <c r="F17" s="1"/>
      <c r="G17" s="1"/>
      <c r="H17" s="4"/>
      <c r="I17" s="4"/>
      <c r="J17" s="1">
        <f t="shared" si="0"/>
        <v>9</v>
      </c>
      <c r="K17" s="1"/>
      <c r="L17" s="3">
        <f t="shared" si="1"/>
        <v>0</v>
      </c>
      <c r="M17" s="3"/>
      <c r="N17" s="3"/>
    </row>
    <row r="18" spans="1:14" ht="15.75" x14ac:dyDescent="0.25">
      <c r="A18" s="3">
        <v>15</v>
      </c>
      <c r="B18" s="35" t="s">
        <v>29</v>
      </c>
      <c r="C18" s="3" t="s">
        <v>3</v>
      </c>
      <c r="D18" s="3">
        <v>3</v>
      </c>
      <c r="E18" s="3"/>
      <c r="F18" s="3"/>
      <c r="G18" s="3"/>
      <c r="H18" s="54"/>
      <c r="I18" s="54"/>
      <c r="J18" s="1">
        <f t="shared" si="0"/>
        <v>3</v>
      </c>
      <c r="K18" s="4"/>
      <c r="L18" s="3">
        <f t="shared" si="1"/>
        <v>0</v>
      </c>
      <c r="M18" s="3"/>
      <c r="N18" s="3"/>
    </row>
    <row r="19" spans="1:14" ht="15.75" x14ac:dyDescent="0.25">
      <c r="A19" s="3">
        <v>16</v>
      </c>
      <c r="B19" s="35" t="s">
        <v>149</v>
      </c>
      <c r="C19" s="54" t="s">
        <v>3</v>
      </c>
      <c r="D19" s="3"/>
      <c r="E19" s="3"/>
      <c r="F19" s="3"/>
      <c r="G19" s="3"/>
      <c r="H19" s="54">
        <v>4</v>
      </c>
      <c r="I19" s="54"/>
      <c r="J19" s="1">
        <f t="shared" si="0"/>
        <v>4</v>
      </c>
      <c r="K19" s="4"/>
      <c r="L19" s="3">
        <f t="shared" si="1"/>
        <v>0</v>
      </c>
      <c r="M19" s="3"/>
      <c r="N19" s="3"/>
    </row>
    <row r="20" spans="1:14" ht="15.75" x14ac:dyDescent="0.25">
      <c r="A20" s="3">
        <v>17</v>
      </c>
      <c r="B20" s="35" t="s">
        <v>150</v>
      </c>
      <c r="C20" s="54" t="s">
        <v>3</v>
      </c>
      <c r="D20" s="3"/>
      <c r="E20" s="3"/>
      <c r="F20" s="3"/>
      <c r="G20" s="3"/>
      <c r="H20" s="54">
        <v>4</v>
      </c>
      <c r="I20" s="54"/>
      <c r="J20" s="1">
        <f t="shared" si="0"/>
        <v>4</v>
      </c>
      <c r="K20" s="4"/>
      <c r="L20" s="3">
        <f t="shared" si="1"/>
        <v>0</v>
      </c>
      <c r="M20" s="3"/>
      <c r="N20" s="3"/>
    </row>
    <row r="21" spans="1:14" ht="15.75" x14ac:dyDescent="0.25">
      <c r="A21" s="3">
        <v>18</v>
      </c>
      <c r="B21" s="60" t="s">
        <v>111</v>
      </c>
      <c r="C21" s="1" t="s">
        <v>3</v>
      </c>
      <c r="D21" s="1"/>
      <c r="E21" s="1"/>
      <c r="F21" s="1">
        <v>1</v>
      </c>
      <c r="G21" s="1"/>
      <c r="H21" s="4"/>
      <c r="I21" s="4"/>
      <c r="J21" s="1">
        <f t="shared" si="0"/>
        <v>1</v>
      </c>
      <c r="K21" s="1"/>
      <c r="L21" s="3">
        <f t="shared" si="1"/>
        <v>0</v>
      </c>
      <c r="M21" s="3"/>
      <c r="N21" s="3"/>
    </row>
    <row r="22" spans="1:14" ht="15.75" x14ac:dyDescent="0.25">
      <c r="A22" s="3">
        <v>19</v>
      </c>
      <c r="B22" s="35" t="s">
        <v>175</v>
      </c>
      <c r="C22" s="3" t="s">
        <v>3</v>
      </c>
      <c r="D22" s="3"/>
      <c r="E22" s="3"/>
      <c r="F22" s="3"/>
      <c r="G22" s="3"/>
      <c r="H22" s="54">
        <v>8</v>
      </c>
      <c r="I22" s="54"/>
      <c r="J22" s="1">
        <f t="shared" si="0"/>
        <v>8</v>
      </c>
      <c r="K22" s="4"/>
      <c r="L22" s="3">
        <f t="shared" si="1"/>
        <v>0</v>
      </c>
      <c r="M22" s="3"/>
      <c r="N22" s="3"/>
    </row>
    <row r="23" spans="1:14" ht="15.75" x14ac:dyDescent="0.25">
      <c r="A23" s="3">
        <v>20</v>
      </c>
      <c r="B23" s="35" t="s">
        <v>179</v>
      </c>
      <c r="C23" s="3" t="s">
        <v>3</v>
      </c>
      <c r="D23" s="3"/>
      <c r="E23" s="3"/>
      <c r="F23" s="3"/>
      <c r="G23" s="3"/>
      <c r="H23" s="54">
        <v>4</v>
      </c>
      <c r="I23" s="54"/>
      <c r="J23" s="1">
        <f t="shared" si="0"/>
        <v>4</v>
      </c>
      <c r="K23" s="4"/>
      <c r="L23" s="3">
        <f t="shared" si="1"/>
        <v>0</v>
      </c>
      <c r="M23" s="3"/>
      <c r="N23" s="3"/>
    </row>
    <row r="24" spans="1:14" ht="15.75" x14ac:dyDescent="0.25">
      <c r="A24" s="3">
        <v>21</v>
      </c>
      <c r="B24" s="35" t="s">
        <v>190</v>
      </c>
      <c r="C24" s="3" t="s">
        <v>3</v>
      </c>
      <c r="D24" s="3"/>
      <c r="E24" s="3"/>
      <c r="F24" s="3"/>
      <c r="G24" s="3"/>
      <c r="H24" s="54">
        <v>2</v>
      </c>
      <c r="I24" s="54"/>
      <c r="J24" s="1">
        <f t="shared" si="0"/>
        <v>2</v>
      </c>
      <c r="K24" s="4"/>
      <c r="L24" s="3">
        <f t="shared" si="1"/>
        <v>0</v>
      </c>
      <c r="M24" s="3"/>
      <c r="N24" s="3"/>
    </row>
    <row r="25" spans="1:14" ht="90" x14ac:dyDescent="0.25">
      <c r="A25" s="3">
        <v>22</v>
      </c>
      <c r="B25" s="61" t="s">
        <v>137</v>
      </c>
      <c r="C25" s="4" t="s">
        <v>3</v>
      </c>
      <c r="D25" s="3"/>
      <c r="E25" s="3"/>
      <c r="F25" s="3"/>
      <c r="G25" s="3">
        <v>10</v>
      </c>
      <c r="H25" s="54"/>
      <c r="I25" s="54"/>
      <c r="J25" s="1">
        <f t="shared" si="0"/>
        <v>10</v>
      </c>
      <c r="K25" s="4"/>
      <c r="L25" s="3">
        <f t="shared" si="1"/>
        <v>0</v>
      </c>
      <c r="M25" s="3"/>
      <c r="N25" s="3"/>
    </row>
    <row r="26" spans="1:14" ht="30" x14ac:dyDescent="0.25">
      <c r="A26" s="3">
        <v>23</v>
      </c>
      <c r="B26" s="61" t="s">
        <v>136</v>
      </c>
      <c r="C26" s="4" t="s">
        <v>3</v>
      </c>
      <c r="D26" s="3"/>
      <c r="E26" s="3"/>
      <c r="F26" s="3"/>
      <c r="G26" s="3">
        <v>12</v>
      </c>
      <c r="H26" s="54"/>
      <c r="I26" s="54"/>
      <c r="J26" s="1">
        <f t="shared" si="0"/>
        <v>12</v>
      </c>
      <c r="K26" s="4"/>
      <c r="L26" s="3">
        <f t="shared" si="1"/>
        <v>0</v>
      </c>
      <c r="M26" s="3"/>
      <c r="N26" s="3">
        <f>SUM(N13:N25)</f>
        <v>0</v>
      </c>
    </row>
    <row r="27" spans="1:14" ht="15.75" x14ac:dyDescent="0.25">
      <c r="A27" s="3">
        <v>24</v>
      </c>
      <c r="B27" s="35" t="s">
        <v>151</v>
      </c>
      <c r="C27" s="3" t="s">
        <v>3</v>
      </c>
      <c r="D27" s="3"/>
      <c r="E27" s="3"/>
      <c r="F27" s="3"/>
      <c r="G27" s="3"/>
      <c r="H27" s="54">
        <v>2</v>
      </c>
      <c r="I27" s="54"/>
      <c r="J27" s="1">
        <f t="shared" si="0"/>
        <v>2</v>
      </c>
      <c r="K27" s="4"/>
      <c r="L27" s="3">
        <f t="shared" si="1"/>
        <v>0</v>
      </c>
      <c r="M27" s="3"/>
      <c r="N27" s="3"/>
    </row>
    <row r="28" spans="1:14" ht="30" x14ac:dyDescent="0.25">
      <c r="A28" s="3">
        <v>25</v>
      </c>
      <c r="B28" s="35" t="s">
        <v>156</v>
      </c>
      <c r="C28" s="3" t="s">
        <v>3</v>
      </c>
      <c r="D28" s="3"/>
      <c r="E28" s="3"/>
      <c r="F28" s="3"/>
      <c r="G28" s="3"/>
      <c r="H28" s="54">
        <v>4</v>
      </c>
      <c r="I28" s="54"/>
      <c r="J28" s="1">
        <f t="shared" si="0"/>
        <v>4</v>
      </c>
      <c r="K28" s="4"/>
      <c r="L28" s="3">
        <f t="shared" si="1"/>
        <v>0</v>
      </c>
      <c r="M28" s="3"/>
      <c r="N28" s="3"/>
    </row>
    <row r="29" spans="1:14" ht="15.75" x14ac:dyDescent="0.25">
      <c r="A29" s="3">
        <v>26</v>
      </c>
      <c r="B29" s="60" t="s">
        <v>63</v>
      </c>
      <c r="C29" s="1" t="s">
        <v>3</v>
      </c>
      <c r="D29" s="1">
        <v>1</v>
      </c>
      <c r="E29" s="1"/>
      <c r="F29" s="1"/>
      <c r="G29" s="1"/>
      <c r="H29" s="4"/>
      <c r="I29" s="4"/>
      <c r="J29" s="1">
        <f t="shared" si="0"/>
        <v>1</v>
      </c>
      <c r="K29" s="1"/>
      <c r="L29" s="3">
        <f t="shared" si="1"/>
        <v>0</v>
      </c>
      <c r="M29" s="3"/>
      <c r="N29" s="3"/>
    </row>
    <row r="30" spans="1:14" ht="15.75" x14ac:dyDescent="0.25">
      <c r="A30" s="3">
        <v>27</v>
      </c>
      <c r="B30" s="60" t="s">
        <v>99</v>
      </c>
      <c r="C30" s="1" t="s">
        <v>3</v>
      </c>
      <c r="D30" s="6"/>
      <c r="E30" s="6">
        <v>1</v>
      </c>
      <c r="F30" s="6"/>
      <c r="G30" s="6"/>
      <c r="H30" s="9">
        <v>2</v>
      </c>
      <c r="I30" s="9"/>
      <c r="J30" s="1">
        <f t="shared" si="0"/>
        <v>3</v>
      </c>
      <c r="K30" s="3"/>
      <c r="L30" s="3">
        <f t="shared" si="1"/>
        <v>0</v>
      </c>
      <c r="M30" s="3"/>
      <c r="N30" s="3"/>
    </row>
    <row r="31" spans="1:14" ht="60" x14ac:dyDescent="0.25">
      <c r="A31" s="3">
        <v>28</v>
      </c>
      <c r="B31" s="61" t="s">
        <v>138</v>
      </c>
      <c r="C31" s="4" t="s">
        <v>3</v>
      </c>
      <c r="D31" s="3"/>
      <c r="E31" s="3"/>
      <c r="F31" s="3"/>
      <c r="G31" s="3">
        <v>10</v>
      </c>
      <c r="H31" s="54"/>
      <c r="I31" s="54"/>
      <c r="J31" s="1">
        <f t="shared" si="0"/>
        <v>10</v>
      </c>
      <c r="K31" s="4"/>
      <c r="L31" s="3">
        <f t="shared" si="1"/>
        <v>0</v>
      </c>
      <c r="M31" s="3"/>
      <c r="N31" s="3"/>
    </row>
    <row r="32" spans="1:14" ht="30" x14ac:dyDescent="0.25">
      <c r="A32" s="3">
        <v>29</v>
      </c>
      <c r="B32" s="61" t="s">
        <v>140</v>
      </c>
      <c r="C32" s="4" t="s">
        <v>3</v>
      </c>
      <c r="D32" s="3"/>
      <c r="E32" s="3"/>
      <c r="F32" s="3"/>
      <c r="G32" s="3">
        <v>10</v>
      </c>
      <c r="H32" s="54"/>
      <c r="I32" s="54"/>
      <c r="J32" s="1">
        <f t="shared" si="0"/>
        <v>10</v>
      </c>
      <c r="K32" s="4"/>
      <c r="L32" s="3">
        <f t="shared" si="1"/>
        <v>0</v>
      </c>
      <c r="M32" s="3"/>
      <c r="N32" s="3"/>
    </row>
    <row r="33" spans="1:14" ht="45" x14ac:dyDescent="0.25">
      <c r="A33" s="3">
        <v>30</v>
      </c>
      <c r="B33" s="61" t="s">
        <v>139</v>
      </c>
      <c r="C33" s="4" t="s">
        <v>3</v>
      </c>
      <c r="D33" s="3"/>
      <c r="E33" s="3"/>
      <c r="F33" s="3"/>
      <c r="G33" s="3">
        <v>10</v>
      </c>
      <c r="H33" s="54"/>
      <c r="I33" s="54"/>
      <c r="J33" s="1">
        <f t="shared" si="0"/>
        <v>10</v>
      </c>
      <c r="K33" s="4"/>
      <c r="L33" s="3">
        <f t="shared" si="1"/>
        <v>0</v>
      </c>
      <c r="M33" s="3"/>
      <c r="N33" s="3"/>
    </row>
    <row r="34" spans="1:14" ht="45" x14ac:dyDescent="0.25">
      <c r="A34" s="3">
        <v>31</v>
      </c>
      <c r="B34" s="35" t="s">
        <v>162</v>
      </c>
      <c r="C34" s="3" t="s">
        <v>3</v>
      </c>
      <c r="D34" s="3"/>
      <c r="E34" s="3"/>
      <c r="F34" s="3"/>
      <c r="G34" s="3">
        <v>24</v>
      </c>
      <c r="H34" s="54">
        <v>6</v>
      </c>
      <c r="I34" s="54"/>
      <c r="J34" s="1">
        <f t="shared" si="0"/>
        <v>30</v>
      </c>
      <c r="K34" s="4"/>
      <c r="L34" s="3">
        <f t="shared" si="1"/>
        <v>0</v>
      </c>
      <c r="M34" s="3"/>
      <c r="N34" s="3"/>
    </row>
    <row r="35" spans="1:14" ht="15.75" x14ac:dyDescent="0.25">
      <c r="A35" s="3">
        <v>32</v>
      </c>
      <c r="B35" s="35" t="s">
        <v>165</v>
      </c>
      <c r="C35" s="3" t="s">
        <v>3</v>
      </c>
      <c r="D35" s="3"/>
      <c r="E35" s="3"/>
      <c r="F35" s="3"/>
      <c r="G35" s="3"/>
      <c r="H35" s="54">
        <v>6</v>
      </c>
      <c r="I35" s="54"/>
      <c r="J35" s="1">
        <f t="shared" si="0"/>
        <v>6</v>
      </c>
      <c r="K35" s="4"/>
      <c r="L35" s="3">
        <f t="shared" si="1"/>
        <v>0</v>
      </c>
      <c r="M35" s="3"/>
      <c r="N35" s="3"/>
    </row>
    <row r="36" spans="1:14" ht="15.75" x14ac:dyDescent="0.25">
      <c r="A36" s="3">
        <v>33</v>
      </c>
      <c r="B36" s="35" t="s">
        <v>166</v>
      </c>
      <c r="C36" s="3" t="s">
        <v>3</v>
      </c>
      <c r="D36" s="3"/>
      <c r="E36" s="3"/>
      <c r="F36" s="3"/>
      <c r="G36" s="3"/>
      <c r="H36" s="54">
        <v>2</v>
      </c>
      <c r="I36" s="54"/>
      <c r="J36" s="1">
        <f t="shared" si="0"/>
        <v>2</v>
      </c>
      <c r="K36" s="4"/>
      <c r="L36" s="3">
        <f t="shared" si="1"/>
        <v>0</v>
      </c>
      <c r="M36" s="3"/>
      <c r="N36" s="3"/>
    </row>
    <row r="37" spans="1:14" ht="15.75" x14ac:dyDescent="0.25">
      <c r="A37" s="3">
        <v>34</v>
      </c>
      <c r="B37" s="35" t="s">
        <v>216</v>
      </c>
      <c r="C37" s="3" t="s">
        <v>3</v>
      </c>
      <c r="D37" s="3"/>
      <c r="E37" s="3"/>
      <c r="F37" s="3"/>
      <c r="G37" s="3"/>
      <c r="H37" s="54"/>
      <c r="I37" s="54">
        <v>2</v>
      </c>
      <c r="J37" s="1">
        <f t="shared" si="0"/>
        <v>2</v>
      </c>
      <c r="K37" s="4"/>
      <c r="L37" s="3">
        <f t="shared" si="1"/>
        <v>0</v>
      </c>
      <c r="M37" s="3"/>
      <c r="N37" s="3"/>
    </row>
    <row r="38" spans="1:14" ht="15.75" x14ac:dyDescent="0.25">
      <c r="A38" s="3">
        <v>35</v>
      </c>
      <c r="B38" s="62" t="s">
        <v>115</v>
      </c>
      <c r="C38" s="23" t="s">
        <v>3</v>
      </c>
      <c r="D38" s="9"/>
      <c r="E38" s="7"/>
      <c r="F38" s="7">
        <v>1</v>
      </c>
      <c r="G38" s="7"/>
      <c r="H38" s="9">
        <v>2</v>
      </c>
      <c r="I38" s="9"/>
      <c r="J38" s="1">
        <f t="shared" si="0"/>
        <v>3</v>
      </c>
      <c r="K38" s="3"/>
      <c r="L38" s="3">
        <f t="shared" si="1"/>
        <v>0</v>
      </c>
      <c r="M38" s="3"/>
      <c r="N38" s="3"/>
    </row>
    <row r="39" spans="1:14" ht="15.75" x14ac:dyDescent="0.25">
      <c r="A39" s="3">
        <v>36</v>
      </c>
      <c r="B39" s="60" t="s">
        <v>126</v>
      </c>
      <c r="C39" s="1" t="s">
        <v>3</v>
      </c>
      <c r="D39" s="1"/>
      <c r="E39" s="1"/>
      <c r="F39" s="1"/>
      <c r="G39" s="1">
        <v>24</v>
      </c>
      <c r="H39" s="4"/>
      <c r="I39" s="4"/>
      <c r="J39" s="1">
        <f t="shared" si="0"/>
        <v>24</v>
      </c>
      <c r="K39" s="1"/>
      <c r="L39" s="3">
        <f t="shared" si="1"/>
        <v>0</v>
      </c>
      <c r="M39" s="3"/>
      <c r="N39" s="3"/>
    </row>
    <row r="40" spans="1:14" ht="15.75" x14ac:dyDescent="0.25">
      <c r="A40" s="3">
        <v>37</v>
      </c>
      <c r="B40" s="60" t="s">
        <v>143</v>
      </c>
      <c r="C40" s="1" t="s">
        <v>3</v>
      </c>
      <c r="D40" s="1"/>
      <c r="E40" s="1"/>
      <c r="F40" s="1"/>
      <c r="G40" s="1"/>
      <c r="H40" s="4">
        <v>16</v>
      </c>
      <c r="I40" s="4">
        <v>4</v>
      </c>
      <c r="J40" s="1">
        <f t="shared" si="0"/>
        <v>20</v>
      </c>
      <c r="K40" s="1"/>
      <c r="L40" s="3">
        <f t="shared" si="1"/>
        <v>0</v>
      </c>
      <c r="M40" s="3"/>
      <c r="N40" s="3"/>
    </row>
    <row r="41" spans="1:14" ht="15.75" x14ac:dyDescent="0.25">
      <c r="A41" s="3">
        <v>38</v>
      </c>
      <c r="B41" s="35" t="s">
        <v>154</v>
      </c>
      <c r="C41" s="3" t="s">
        <v>3</v>
      </c>
      <c r="D41" s="3"/>
      <c r="E41" s="3"/>
      <c r="F41" s="3"/>
      <c r="G41" s="3"/>
      <c r="H41" s="54">
        <v>8</v>
      </c>
      <c r="I41" s="54"/>
      <c r="J41" s="1">
        <f t="shared" si="0"/>
        <v>8</v>
      </c>
      <c r="K41" s="4"/>
      <c r="L41" s="3">
        <f t="shared" si="1"/>
        <v>0</v>
      </c>
      <c r="M41" s="3"/>
      <c r="N41" s="3"/>
    </row>
    <row r="42" spans="1:14" ht="15.75" x14ac:dyDescent="0.25">
      <c r="A42" s="3">
        <v>39</v>
      </c>
      <c r="B42" s="35" t="s">
        <v>62</v>
      </c>
      <c r="C42" s="3" t="s">
        <v>5</v>
      </c>
      <c r="D42" s="3">
        <v>2</v>
      </c>
      <c r="E42" s="3">
        <v>5</v>
      </c>
      <c r="F42" s="3">
        <v>4</v>
      </c>
      <c r="G42" s="3"/>
      <c r="H42" s="54">
        <v>10</v>
      </c>
      <c r="I42" s="54"/>
      <c r="J42" s="1">
        <f t="shared" si="0"/>
        <v>21</v>
      </c>
      <c r="K42" s="4"/>
      <c r="L42" s="3">
        <f t="shared" si="1"/>
        <v>0</v>
      </c>
      <c r="M42" s="3"/>
      <c r="N42" s="3"/>
    </row>
    <row r="43" spans="1:14" ht="15.75" x14ac:dyDescent="0.25">
      <c r="A43" s="3">
        <v>40</v>
      </c>
      <c r="B43" s="35" t="s">
        <v>98</v>
      </c>
      <c r="C43" s="3" t="s">
        <v>3</v>
      </c>
      <c r="D43" s="3"/>
      <c r="E43" s="3">
        <v>1</v>
      </c>
      <c r="F43" s="3"/>
      <c r="G43" s="3"/>
      <c r="H43" s="54"/>
      <c r="I43" s="54"/>
      <c r="J43" s="1">
        <f t="shared" si="0"/>
        <v>1</v>
      </c>
      <c r="K43" s="4"/>
      <c r="L43" s="3">
        <f t="shared" si="1"/>
        <v>0</v>
      </c>
      <c r="M43" s="3"/>
      <c r="N43" s="3"/>
    </row>
    <row r="44" spans="1:14" ht="15.75" x14ac:dyDescent="0.25">
      <c r="A44" s="3">
        <v>41</v>
      </c>
      <c r="B44" s="35" t="s">
        <v>159</v>
      </c>
      <c r="C44" s="3" t="s">
        <v>3</v>
      </c>
      <c r="D44" s="3"/>
      <c r="E44" s="3"/>
      <c r="F44" s="3"/>
      <c r="G44" s="3"/>
      <c r="H44" s="54">
        <v>6</v>
      </c>
      <c r="I44" s="54"/>
      <c r="J44" s="1">
        <f t="shared" si="0"/>
        <v>6</v>
      </c>
      <c r="K44" s="4"/>
      <c r="L44" s="3">
        <f t="shared" si="1"/>
        <v>0</v>
      </c>
      <c r="M44" s="3"/>
      <c r="N44" s="3"/>
    </row>
    <row r="45" spans="1:14" ht="15.75" x14ac:dyDescent="0.25">
      <c r="A45" s="3">
        <v>42</v>
      </c>
      <c r="B45" s="60" t="s">
        <v>127</v>
      </c>
      <c r="C45" s="1" t="s">
        <v>3</v>
      </c>
      <c r="D45" s="1"/>
      <c r="E45" s="1"/>
      <c r="F45" s="1">
        <v>1</v>
      </c>
      <c r="G45" s="1"/>
      <c r="H45" s="4"/>
      <c r="I45" s="4"/>
      <c r="J45" s="1">
        <f t="shared" si="0"/>
        <v>1</v>
      </c>
      <c r="K45" s="1"/>
      <c r="L45" s="3">
        <f t="shared" si="1"/>
        <v>0</v>
      </c>
      <c r="M45" s="3"/>
      <c r="N45" s="3"/>
    </row>
    <row r="46" spans="1:14" ht="15.75" x14ac:dyDescent="0.25">
      <c r="A46" s="3">
        <v>43</v>
      </c>
      <c r="B46" s="60" t="s">
        <v>184</v>
      </c>
      <c r="C46" s="1" t="s">
        <v>3</v>
      </c>
      <c r="D46" s="1"/>
      <c r="E46" s="1"/>
      <c r="F46" s="1"/>
      <c r="G46" s="1">
        <v>24</v>
      </c>
      <c r="H46" s="4">
        <v>2</v>
      </c>
      <c r="I46" s="4"/>
      <c r="J46" s="1">
        <f t="shared" si="0"/>
        <v>26</v>
      </c>
      <c r="K46" s="1"/>
      <c r="L46" s="3">
        <f t="shared" si="1"/>
        <v>0</v>
      </c>
      <c r="M46" s="3"/>
      <c r="N46" s="3"/>
    </row>
    <row r="47" spans="1:14" ht="15.75" x14ac:dyDescent="0.25">
      <c r="A47" s="3">
        <v>44</v>
      </c>
      <c r="B47" s="35" t="s">
        <v>192</v>
      </c>
      <c r="C47" s="3" t="s">
        <v>3</v>
      </c>
      <c r="D47" s="3"/>
      <c r="E47" s="3"/>
      <c r="F47" s="3"/>
      <c r="G47" s="3"/>
      <c r="H47" s="54">
        <v>32</v>
      </c>
      <c r="I47" s="54"/>
      <c r="J47" s="1">
        <f t="shared" si="0"/>
        <v>32</v>
      </c>
      <c r="K47" s="4"/>
      <c r="L47" s="3">
        <f t="shared" si="1"/>
        <v>0</v>
      </c>
      <c r="M47" s="3"/>
      <c r="N47" s="3"/>
    </row>
    <row r="48" spans="1:14" ht="15.75" x14ac:dyDescent="0.25">
      <c r="A48" s="3">
        <v>45</v>
      </c>
      <c r="B48" s="35" t="s">
        <v>201</v>
      </c>
      <c r="C48" s="3" t="s">
        <v>3</v>
      </c>
      <c r="D48" s="3"/>
      <c r="E48" s="3"/>
      <c r="F48" s="3"/>
      <c r="G48" s="3">
        <v>24</v>
      </c>
      <c r="H48" s="54">
        <v>40</v>
      </c>
      <c r="I48" s="54"/>
      <c r="J48" s="1">
        <f t="shared" si="0"/>
        <v>64</v>
      </c>
      <c r="K48" s="4"/>
      <c r="L48" s="3">
        <f t="shared" si="1"/>
        <v>0</v>
      </c>
      <c r="M48" s="3"/>
      <c r="N48" s="3"/>
    </row>
    <row r="49" spans="1:14" ht="15.75" x14ac:dyDescent="0.25">
      <c r="A49" s="3">
        <v>46</v>
      </c>
      <c r="B49" s="60" t="s">
        <v>93</v>
      </c>
      <c r="C49" s="1" t="s">
        <v>3</v>
      </c>
      <c r="D49" s="1"/>
      <c r="E49" s="1">
        <v>1</v>
      </c>
      <c r="F49" s="1"/>
      <c r="G49" s="1"/>
      <c r="H49" s="4"/>
      <c r="I49" s="4"/>
      <c r="J49" s="1">
        <f t="shared" si="0"/>
        <v>1</v>
      </c>
      <c r="K49" s="1"/>
      <c r="L49" s="3">
        <f t="shared" si="1"/>
        <v>0</v>
      </c>
      <c r="M49" s="3"/>
      <c r="N49" s="3"/>
    </row>
    <row r="50" spans="1:14" ht="15.75" x14ac:dyDescent="0.25">
      <c r="A50" s="3">
        <v>47</v>
      </c>
      <c r="B50" s="35" t="s">
        <v>177</v>
      </c>
      <c r="C50" s="3" t="s">
        <v>3</v>
      </c>
      <c r="D50" s="3"/>
      <c r="E50" s="3"/>
      <c r="F50" s="3"/>
      <c r="G50" s="3"/>
      <c r="H50" s="54">
        <v>8</v>
      </c>
      <c r="I50" s="54"/>
      <c r="J50" s="1">
        <f t="shared" si="0"/>
        <v>8</v>
      </c>
      <c r="K50" s="4"/>
      <c r="L50" s="3">
        <f t="shared" si="1"/>
        <v>0</v>
      </c>
      <c r="M50" s="3"/>
      <c r="N50" s="3"/>
    </row>
    <row r="51" spans="1:14" ht="15.75" x14ac:dyDescent="0.25">
      <c r="A51" s="3">
        <v>48</v>
      </c>
      <c r="B51" s="60" t="s">
        <v>31</v>
      </c>
      <c r="C51" s="1" t="s">
        <v>3</v>
      </c>
      <c r="D51" s="1">
        <v>4</v>
      </c>
      <c r="E51" s="1">
        <v>3</v>
      </c>
      <c r="F51" s="1">
        <v>1</v>
      </c>
      <c r="G51" s="1"/>
      <c r="H51" s="4">
        <v>10</v>
      </c>
      <c r="I51" s="4">
        <v>4</v>
      </c>
      <c r="J51" s="1">
        <f t="shared" si="0"/>
        <v>22</v>
      </c>
      <c r="K51" s="1"/>
      <c r="L51" s="3">
        <f t="shared" si="1"/>
        <v>0</v>
      </c>
      <c r="M51" s="3"/>
      <c r="N51" s="3"/>
    </row>
    <row r="52" spans="1:14" ht="15.75" x14ac:dyDescent="0.25">
      <c r="A52" s="3">
        <v>49</v>
      </c>
      <c r="B52" s="60" t="s">
        <v>128</v>
      </c>
      <c r="C52" s="1" t="s">
        <v>3</v>
      </c>
      <c r="D52" s="1"/>
      <c r="E52" s="1">
        <v>1</v>
      </c>
      <c r="F52" s="1">
        <v>1</v>
      </c>
      <c r="G52" s="1"/>
      <c r="H52" s="4"/>
      <c r="I52" s="4"/>
      <c r="J52" s="1">
        <f t="shared" si="0"/>
        <v>2</v>
      </c>
      <c r="K52" s="1"/>
      <c r="L52" s="3">
        <f t="shared" si="1"/>
        <v>0</v>
      </c>
      <c r="M52" s="3"/>
      <c r="N52" s="3"/>
    </row>
    <row r="53" spans="1:14" ht="15.75" x14ac:dyDescent="0.25">
      <c r="A53" s="3">
        <v>50</v>
      </c>
      <c r="B53" s="35" t="s">
        <v>96</v>
      </c>
      <c r="C53" s="3" t="s">
        <v>3</v>
      </c>
      <c r="D53" s="3"/>
      <c r="E53" s="3">
        <v>1</v>
      </c>
      <c r="F53" s="3">
        <v>1</v>
      </c>
      <c r="G53" s="3"/>
      <c r="H53" s="54"/>
      <c r="I53" s="54"/>
      <c r="J53" s="1">
        <f t="shared" si="0"/>
        <v>2</v>
      </c>
      <c r="K53" s="3"/>
      <c r="L53" s="3">
        <f t="shared" si="1"/>
        <v>0</v>
      </c>
      <c r="M53" s="3"/>
      <c r="N53" s="3"/>
    </row>
    <row r="54" spans="1:14" ht="15.75" x14ac:dyDescent="0.25">
      <c r="A54" s="3">
        <v>51</v>
      </c>
      <c r="B54" s="60" t="s">
        <v>95</v>
      </c>
      <c r="C54" s="1" t="s">
        <v>3</v>
      </c>
      <c r="D54" s="1"/>
      <c r="E54" s="1">
        <v>1</v>
      </c>
      <c r="F54" s="1"/>
      <c r="G54" s="1"/>
      <c r="H54" s="4"/>
      <c r="I54" s="4"/>
      <c r="J54" s="1">
        <f t="shared" si="0"/>
        <v>1</v>
      </c>
      <c r="K54" s="1"/>
      <c r="L54" s="3">
        <f t="shared" si="1"/>
        <v>0</v>
      </c>
      <c r="M54" s="3"/>
      <c r="N54" s="3"/>
    </row>
    <row r="55" spans="1:14" ht="15.75" x14ac:dyDescent="0.25">
      <c r="A55" s="3">
        <v>52</v>
      </c>
      <c r="B55" s="35" t="s">
        <v>92</v>
      </c>
      <c r="C55" s="3" t="s">
        <v>3</v>
      </c>
      <c r="D55" s="3"/>
      <c r="E55" s="3"/>
      <c r="F55" s="3"/>
      <c r="G55" s="3">
        <v>60</v>
      </c>
      <c r="H55" s="54"/>
      <c r="I55" s="54"/>
      <c r="J55" s="1">
        <f t="shared" si="0"/>
        <v>60</v>
      </c>
      <c r="K55" s="4"/>
      <c r="L55" s="3">
        <f t="shared" si="1"/>
        <v>0</v>
      </c>
      <c r="M55" s="3"/>
      <c r="N55" s="3"/>
    </row>
    <row r="56" spans="1:14" ht="15.75" x14ac:dyDescent="0.25">
      <c r="A56" s="3">
        <v>53</v>
      </c>
      <c r="B56" s="35" t="s">
        <v>129</v>
      </c>
      <c r="C56" s="3" t="s">
        <v>3</v>
      </c>
      <c r="D56" s="3">
        <v>1</v>
      </c>
      <c r="E56" s="3"/>
      <c r="F56" s="3"/>
      <c r="G56" s="3"/>
      <c r="H56" s="54"/>
      <c r="I56" s="54"/>
      <c r="J56" s="1">
        <f t="shared" si="0"/>
        <v>1</v>
      </c>
      <c r="K56" s="4"/>
      <c r="L56" s="3">
        <f t="shared" si="1"/>
        <v>0</v>
      </c>
      <c r="M56" s="3"/>
      <c r="N56" s="3"/>
    </row>
    <row r="57" spans="1:14" ht="60" x14ac:dyDescent="0.25">
      <c r="A57" s="3">
        <v>54</v>
      </c>
      <c r="B57" s="61" t="s">
        <v>135</v>
      </c>
      <c r="C57" s="1" t="s">
        <v>3</v>
      </c>
      <c r="D57" s="1"/>
      <c r="E57" s="1"/>
      <c r="F57" s="1"/>
      <c r="G57" s="1">
        <v>40</v>
      </c>
      <c r="H57" s="4"/>
      <c r="I57" s="4"/>
      <c r="J57" s="1">
        <f t="shared" si="0"/>
        <v>40</v>
      </c>
      <c r="K57" s="1"/>
      <c r="L57" s="3">
        <f t="shared" si="1"/>
        <v>0</v>
      </c>
      <c r="M57" s="3"/>
      <c r="N57" s="3"/>
    </row>
    <row r="58" spans="1:14" ht="15.75" x14ac:dyDescent="0.25">
      <c r="A58" s="3">
        <v>55</v>
      </c>
      <c r="B58" s="62" t="s">
        <v>117</v>
      </c>
      <c r="C58" s="23" t="s">
        <v>3</v>
      </c>
      <c r="D58" s="9"/>
      <c r="E58" s="7"/>
      <c r="F58" s="7">
        <v>1</v>
      </c>
      <c r="G58" s="7"/>
      <c r="H58" s="9">
        <v>2</v>
      </c>
      <c r="I58" s="9"/>
      <c r="J58" s="1">
        <f t="shared" si="0"/>
        <v>3</v>
      </c>
      <c r="K58" s="3"/>
      <c r="L58" s="3">
        <f t="shared" si="1"/>
        <v>0</v>
      </c>
      <c r="M58" s="3"/>
      <c r="N58" s="3"/>
    </row>
    <row r="59" spans="1:14" ht="15.75" x14ac:dyDescent="0.25">
      <c r="A59" s="3">
        <v>56</v>
      </c>
      <c r="B59" s="62" t="s">
        <v>109</v>
      </c>
      <c r="C59" s="23" t="s">
        <v>3</v>
      </c>
      <c r="D59" s="9">
        <v>2</v>
      </c>
      <c r="E59" s="7"/>
      <c r="F59" s="7"/>
      <c r="G59" s="7">
        <v>5</v>
      </c>
      <c r="H59" s="9">
        <v>14</v>
      </c>
      <c r="I59" s="9"/>
      <c r="J59" s="1">
        <f t="shared" si="0"/>
        <v>21</v>
      </c>
      <c r="K59" s="3"/>
      <c r="L59" s="3">
        <f t="shared" si="1"/>
        <v>0</v>
      </c>
      <c r="M59" s="3"/>
      <c r="N59" s="3"/>
    </row>
    <row r="60" spans="1:14" ht="15.75" x14ac:dyDescent="0.25">
      <c r="A60" s="3">
        <v>57</v>
      </c>
      <c r="B60" s="62" t="s">
        <v>110</v>
      </c>
      <c r="C60" s="23" t="s">
        <v>3</v>
      </c>
      <c r="D60" s="9">
        <v>2</v>
      </c>
      <c r="E60" s="7"/>
      <c r="F60" s="7"/>
      <c r="G60" s="7"/>
      <c r="H60" s="9">
        <v>4</v>
      </c>
      <c r="I60" s="9"/>
      <c r="J60" s="1">
        <f t="shared" si="0"/>
        <v>6</v>
      </c>
      <c r="K60" s="3"/>
      <c r="L60" s="3">
        <f t="shared" si="1"/>
        <v>0</v>
      </c>
      <c r="M60" s="3"/>
      <c r="N60" s="3"/>
    </row>
    <row r="61" spans="1:14" ht="15.75" x14ac:dyDescent="0.25">
      <c r="A61" s="3">
        <v>58</v>
      </c>
      <c r="B61" s="60" t="s">
        <v>118</v>
      </c>
      <c r="C61" s="1" t="s">
        <v>3</v>
      </c>
      <c r="D61" s="6"/>
      <c r="E61" s="6"/>
      <c r="F61" s="6">
        <v>1</v>
      </c>
      <c r="G61" s="6">
        <v>4</v>
      </c>
      <c r="H61" s="9">
        <v>10</v>
      </c>
      <c r="I61" s="9"/>
      <c r="J61" s="1">
        <f t="shared" si="0"/>
        <v>15</v>
      </c>
      <c r="K61" s="3"/>
      <c r="L61" s="3">
        <f t="shared" si="1"/>
        <v>0</v>
      </c>
      <c r="M61" s="3"/>
      <c r="N61" s="3"/>
    </row>
    <row r="62" spans="1:14" ht="15.75" x14ac:dyDescent="0.25">
      <c r="A62" s="3">
        <v>59</v>
      </c>
      <c r="B62" s="62" t="s">
        <v>119</v>
      </c>
      <c r="C62" s="23" t="s">
        <v>3</v>
      </c>
      <c r="D62" s="9"/>
      <c r="E62" s="7"/>
      <c r="F62" s="7">
        <v>1</v>
      </c>
      <c r="G62" s="7">
        <v>1</v>
      </c>
      <c r="H62" s="9">
        <v>4</v>
      </c>
      <c r="I62" s="9"/>
      <c r="J62" s="1">
        <f t="shared" si="0"/>
        <v>6</v>
      </c>
      <c r="K62" s="3"/>
      <c r="L62" s="3">
        <f t="shared" si="1"/>
        <v>0</v>
      </c>
      <c r="M62" s="3"/>
      <c r="N62" s="3"/>
    </row>
    <row r="63" spans="1:14" ht="15.75" x14ac:dyDescent="0.25">
      <c r="A63" s="3">
        <v>60</v>
      </c>
      <c r="B63" s="63" t="s">
        <v>167</v>
      </c>
      <c r="C63" s="4" t="s">
        <v>3</v>
      </c>
      <c r="D63" s="4"/>
      <c r="E63" s="3"/>
      <c r="F63" s="3"/>
      <c r="G63" s="3">
        <v>1</v>
      </c>
      <c r="H63" s="54"/>
      <c r="I63" s="54">
        <v>2</v>
      </c>
      <c r="J63" s="1">
        <f t="shared" si="0"/>
        <v>3</v>
      </c>
      <c r="K63" s="3"/>
      <c r="L63" s="3">
        <f t="shared" si="1"/>
        <v>0</v>
      </c>
      <c r="M63" s="3"/>
      <c r="N63" s="3"/>
    </row>
    <row r="64" spans="1:14" ht="15.75" x14ac:dyDescent="0.25">
      <c r="A64" s="3">
        <v>61</v>
      </c>
      <c r="B64" s="63" t="s">
        <v>176</v>
      </c>
      <c r="C64" s="4" t="s">
        <v>3</v>
      </c>
      <c r="D64" s="3"/>
      <c r="E64" s="3"/>
      <c r="F64" s="3"/>
      <c r="G64" s="3">
        <v>3</v>
      </c>
      <c r="H64" s="54"/>
      <c r="I64" s="54"/>
      <c r="J64" s="1">
        <f t="shared" si="0"/>
        <v>3</v>
      </c>
      <c r="K64" s="3"/>
      <c r="L64" s="3">
        <f t="shared" si="1"/>
        <v>0</v>
      </c>
      <c r="M64" s="3"/>
      <c r="N64" s="3"/>
    </row>
    <row r="65" spans="1:14" ht="15.75" x14ac:dyDescent="0.25">
      <c r="A65" s="3">
        <v>62</v>
      </c>
      <c r="B65" s="35" t="s">
        <v>168</v>
      </c>
      <c r="C65" s="3" t="s">
        <v>5</v>
      </c>
      <c r="D65" s="3"/>
      <c r="E65" s="3"/>
      <c r="F65" s="3"/>
      <c r="G65" s="3"/>
      <c r="H65" s="54">
        <v>11</v>
      </c>
      <c r="I65" s="54"/>
      <c r="J65" s="1">
        <f t="shared" si="0"/>
        <v>11</v>
      </c>
      <c r="K65" s="4"/>
      <c r="L65" s="3">
        <f t="shared" si="1"/>
        <v>0</v>
      </c>
      <c r="M65" s="3"/>
      <c r="N65" s="3"/>
    </row>
    <row r="66" spans="1:14" ht="15.75" x14ac:dyDescent="0.25">
      <c r="A66" s="3">
        <v>63</v>
      </c>
      <c r="B66" s="35" t="s">
        <v>148</v>
      </c>
      <c r="C66" s="54" t="s">
        <v>3</v>
      </c>
      <c r="D66" s="3"/>
      <c r="E66" s="3"/>
      <c r="F66" s="3"/>
      <c r="G66" s="3"/>
      <c r="H66" s="54">
        <v>4</v>
      </c>
      <c r="I66" s="54"/>
      <c r="J66" s="1">
        <f t="shared" si="0"/>
        <v>4</v>
      </c>
      <c r="K66" s="4"/>
      <c r="L66" s="3">
        <f t="shared" si="1"/>
        <v>0</v>
      </c>
      <c r="M66" s="3"/>
      <c r="N66" s="3"/>
    </row>
    <row r="67" spans="1:14" ht="15.75" x14ac:dyDescent="0.25">
      <c r="A67" s="3">
        <v>64</v>
      </c>
      <c r="B67" s="60" t="s">
        <v>108</v>
      </c>
      <c r="C67" s="1" t="s">
        <v>3</v>
      </c>
      <c r="D67" s="1">
        <v>4</v>
      </c>
      <c r="E67" s="1"/>
      <c r="F67" s="1"/>
      <c r="G67" s="1"/>
      <c r="H67" s="4"/>
      <c r="I67" s="4"/>
      <c r="J67" s="1">
        <f t="shared" si="0"/>
        <v>4</v>
      </c>
      <c r="K67" s="1"/>
      <c r="L67" s="3">
        <f t="shared" si="1"/>
        <v>0</v>
      </c>
      <c r="M67" s="3"/>
      <c r="N67" s="3"/>
    </row>
    <row r="68" spans="1:14" ht="15.75" x14ac:dyDescent="0.25">
      <c r="A68" s="3">
        <v>65</v>
      </c>
      <c r="B68" s="60" t="s">
        <v>120</v>
      </c>
      <c r="C68" s="1" t="s">
        <v>3</v>
      </c>
      <c r="D68" s="6"/>
      <c r="E68" s="6"/>
      <c r="F68" s="6">
        <v>1</v>
      </c>
      <c r="G68" s="6"/>
      <c r="H68" s="9">
        <v>2</v>
      </c>
      <c r="I68" s="9"/>
      <c r="J68" s="1">
        <f t="shared" si="0"/>
        <v>3</v>
      </c>
      <c r="K68" s="3"/>
      <c r="L68" s="3">
        <f t="shared" si="1"/>
        <v>0</v>
      </c>
      <c r="M68" s="3"/>
      <c r="N68" s="3"/>
    </row>
    <row r="69" spans="1:14" ht="15.75" x14ac:dyDescent="0.25">
      <c r="A69" s="3">
        <v>66</v>
      </c>
      <c r="B69" s="35" t="s">
        <v>163</v>
      </c>
      <c r="C69" s="3" t="s">
        <v>3</v>
      </c>
      <c r="D69" s="3"/>
      <c r="E69" s="3"/>
      <c r="F69" s="3"/>
      <c r="G69" s="3"/>
      <c r="H69" s="54">
        <v>2</v>
      </c>
      <c r="I69" s="54">
        <v>2</v>
      </c>
      <c r="J69" s="1">
        <f t="shared" si="0"/>
        <v>4</v>
      </c>
      <c r="K69" s="4"/>
      <c r="L69" s="3">
        <f t="shared" si="1"/>
        <v>0</v>
      </c>
      <c r="M69" s="3"/>
      <c r="N69" s="3"/>
    </row>
    <row r="70" spans="1:14" ht="15.75" x14ac:dyDescent="0.25">
      <c r="A70" s="3">
        <v>67</v>
      </c>
      <c r="B70" s="35" t="s">
        <v>169</v>
      </c>
      <c r="C70" s="3" t="s">
        <v>3</v>
      </c>
      <c r="D70" s="3"/>
      <c r="E70" s="3"/>
      <c r="F70" s="3"/>
      <c r="G70" s="3"/>
      <c r="H70" s="54">
        <v>50</v>
      </c>
      <c r="I70" s="54"/>
      <c r="J70" s="1">
        <f t="shared" si="0"/>
        <v>50</v>
      </c>
      <c r="K70" s="4"/>
      <c r="L70" s="3">
        <f t="shared" si="1"/>
        <v>0</v>
      </c>
      <c r="M70" s="3"/>
      <c r="N70" s="3"/>
    </row>
    <row r="71" spans="1:14" ht="15.75" x14ac:dyDescent="0.25">
      <c r="A71" s="3">
        <v>68</v>
      </c>
      <c r="B71" s="35" t="s">
        <v>171</v>
      </c>
      <c r="C71" s="3" t="s">
        <v>3</v>
      </c>
      <c r="D71" s="3"/>
      <c r="E71" s="3"/>
      <c r="F71" s="3"/>
      <c r="G71" s="3"/>
      <c r="H71" s="54">
        <v>6</v>
      </c>
      <c r="I71" s="54"/>
      <c r="J71" s="1">
        <f t="shared" ref="J71:J98" si="2">D71+E71+F71+G71+H71+I71</f>
        <v>6</v>
      </c>
      <c r="K71" s="4"/>
      <c r="L71" s="3">
        <f t="shared" si="1"/>
        <v>0</v>
      </c>
      <c r="M71" s="3"/>
      <c r="N71" s="3"/>
    </row>
    <row r="72" spans="1:14" ht="15.75" x14ac:dyDescent="0.25">
      <c r="A72" s="3">
        <v>69</v>
      </c>
      <c r="B72" s="35" t="s">
        <v>153</v>
      </c>
      <c r="C72" s="3" t="s">
        <v>3</v>
      </c>
      <c r="D72" s="3"/>
      <c r="E72" s="3"/>
      <c r="F72" s="3"/>
      <c r="G72" s="3"/>
      <c r="H72" s="54">
        <v>2</v>
      </c>
      <c r="I72" s="54"/>
      <c r="J72" s="1">
        <f t="shared" si="2"/>
        <v>2</v>
      </c>
      <c r="K72" s="4"/>
      <c r="L72" s="3">
        <f t="shared" ref="L72:L116" si="3">J72*K72</f>
        <v>0</v>
      </c>
      <c r="M72" s="3"/>
      <c r="N72" s="3"/>
    </row>
    <row r="73" spans="1:14" ht="15.75" x14ac:dyDescent="0.25">
      <c r="A73" s="3">
        <v>70</v>
      </c>
      <c r="B73" s="35" t="s">
        <v>30</v>
      </c>
      <c r="C73" s="3" t="s">
        <v>3</v>
      </c>
      <c r="D73" s="3"/>
      <c r="E73" s="3"/>
      <c r="F73" s="3"/>
      <c r="G73" s="3"/>
      <c r="H73" s="54"/>
      <c r="I73" s="54"/>
      <c r="J73" s="1">
        <f t="shared" si="2"/>
        <v>0</v>
      </c>
      <c r="K73" s="4"/>
      <c r="L73" s="3">
        <f t="shared" si="3"/>
        <v>0</v>
      </c>
      <c r="M73" s="3"/>
      <c r="N73" s="3"/>
    </row>
    <row r="74" spans="1:14" ht="15.75" x14ac:dyDescent="0.25">
      <c r="A74" s="3">
        <v>71</v>
      </c>
      <c r="B74" s="35" t="s">
        <v>160</v>
      </c>
      <c r="C74" s="3" t="s">
        <v>3</v>
      </c>
      <c r="D74" s="3"/>
      <c r="E74" s="3"/>
      <c r="F74" s="3"/>
      <c r="G74" s="3"/>
      <c r="H74" s="54">
        <v>2</v>
      </c>
      <c r="I74" s="54"/>
      <c r="J74" s="1">
        <f t="shared" si="2"/>
        <v>2</v>
      </c>
      <c r="K74" s="4"/>
      <c r="L74" s="3">
        <f t="shared" si="3"/>
        <v>0</v>
      </c>
      <c r="M74" s="3"/>
      <c r="N74" s="3"/>
    </row>
    <row r="75" spans="1:14" ht="15.75" x14ac:dyDescent="0.25">
      <c r="A75" s="3">
        <v>72</v>
      </c>
      <c r="B75" s="35" t="s">
        <v>161</v>
      </c>
      <c r="C75" s="3" t="s">
        <v>3</v>
      </c>
      <c r="D75" s="3"/>
      <c r="E75" s="3"/>
      <c r="F75" s="3"/>
      <c r="G75" s="3"/>
      <c r="H75" s="54">
        <v>8</v>
      </c>
      <c r="I75" s="54"/>
      <c r="J75" s="1">
        <f t="shared" si="2"/>
        <v>8</v>
      </c>
      <c r="K75" s="4"/>
      <c r="L75" s="3">
        <f t="shared" si="3"/>
        <v>0</v>
      </c>
      <c r="M75" s="3"/>
      <c r="N75" s="3"/>
    </row>
    <row r="76" spans="1:14" ht="15.75" x14ac:dyDescent="0.25">
      <c r="A76" s="3">
        <v>73</v>
      </c>
      <c r="B76" s="60" t="s">
        <v>102</v>
      </c>
      <c r="C76" s="1" t="s">
        <v>5</v>
      </c>
      <c r="D76" s="1"/>
      <c r="E76" s="1">
        <v>2</v>
      </c>
      <c r="F76" s="1"/>
      <c r="G76" s="1"/>
      <c r="H76" s="4"/>
      <c r="I76" s="4"/>
      <c r="J76" s="1">
        <f t="shared" si="2"/>
        <v>2</v>
      </c>
      <c r="K76" s="1"/>
      <c r="L76" s="3">
        <f t="shared" si="3"/>
        <v>0</v>
      </c>
      <c r="M76" s="3"/>
      <c r="N76" s="3"/>
    </row>
    <row r="77" spans="1:14" ht="15.75" x14ac:dyDescent="0.25">
      <c r="A77" s="3">
        <v>74</v>
      </c>
      <c r="B77" s="35" t="s">
        <v>186</v>
      </c>
      <c r="C77" s="3" t="s">
        <v>3</v>
      </c>
      <c r="D77" s="3"/>
      <c r="E77" s="3"/>
      <c r="F77" s="3"/>
      <c r="G77" s="3"/>
      <c r="H77" s="54">
        <v>10</v>
      </c>
      <c r="I77" s="54"/>
      <c r="J77" s="1">
        <f t="shared" si="2"/>
        <v>10</v>
      </c>
      <c r="K77" s="4"/>
      <c r="L77" s="3">
        <f t="shared" si="3"/>
        <v>0</v>
      </c>
      <c r="M77" s="3"/>
      <c r="N77" s="3"/>
    </row>
    <row r="78" spans="1:14" ht="15.75" x14ac:dyDescent="0.25">
      <c r="A78" s="3">
        <v>75</v>
      </c>
      <c r="B78" s="35" t="s">
        <v>147</v>
      </c>
      <c r="C78" s="4" t="s">
        <v>3</v>
      </c>
      <c r="D78" s="3"/>
      <c r="E78" s="3"/>
      <c r="F78" s="3"/>
      <c r="G78" s="3"/>
      <c r="H78" s="54">
        <v>2</v>
      </c>
      <c r="I78" s="54"/>
      <c r="J78" s="1">
        <f t="shared" si="2"/>
        <v>2</v>
      </c>
      <c r="K78" s="4"/>
      <c r="L78" s="3">
        <f t="shared" si="3"/>
        <v>0</v>
      </c>
      <c r="M78" s="3"/>
      <c r="N78" s="3"/>
    </row>
    <row r="79" spans="1:14" ht="15.75" x14ac:dyDescent="0.25">
      <c r="A79" s="3">
        <v>76</v>
      </c>
      <c r="B79" s="35" t="s">
        <v>157</v>
      </c>
      <c r="C79" s="3" t="s">
        <v>3</v>
      </c>
      <c r="D79" s="3"/>
      <c r="E79" s="3"/>
      <c r="F79" s="3"/>
      <c r="G79" s="3"/>
      <c r="H79" s="54">
        <v>20</v>
      </c>
      <c r="I79" s="54"/>
      <c r="J79" s="1">
        <f t="shared" si="2"/>
        <v>20</v>
      </c>
      <c r="K79" s="4"/>
      <c r="L79" s="3">
        <f t="shared" si="3"/>
        <v>0</v>
      </c>
      <c r="M79" s="3"/>
      <c r="N79" s="3"/>
    </row>
    <row r="80" spans="1:14" ht="15.75" x14ac:dyDescent="0.25">
      <c r="A80" s="3">
        <v>77</v>
      </c>
      <c r="B80" s="60" t="s">
        <v>121</v>
      </c>
      <c r="C80" s="1" t="s">
        <v>5</v>
      </c>
      <c r="D80" s="6"/>
      <c r="E80" s="6"/>
      <c r="F80" s="6">
        <v>1</v>
      </c>
      <c r="G80" s="6"/>
      <c r="H80" s="9">
        <v>2</v>
      </c>
      <c r="I80" s="9"/>
      <c r="J80" s="1">
        <f t="shared" si="2"/>
        <v>3</v>
      </c>
      <c r="K80" s="3"/>
      <c r="L80" s="3">
        <f t="shared" si="3"/>
        <v>0</v>
      </c>
      <c r="M80" s="3"/>
      <c r="N80" s="3"/>
    </row>
    <row r="81" spans="1:14" ht="15.75" x14ac:dyDescent="0.25">
      <c r="A81" s="3">
        <v>78</v>
      </c>
      <c r="B81" s="35" t="s">
        <v>170</v>
      </c>
      <c r="C81" s="3" t="s">
        <v>3</v>
      </c>
      <c r="D81" s="3"/>
      <c r="E81" s="3"/>
      <c r="F81" s="3"/>
      <c r="G81" s="3"/>
      <c r="H81" s="54">
        <v>12</v>
      </c>
      <c r="I81" s="54"/>
      <c r="J81" s="1">
        <f t="shared" si="2"/>
        <v>12</v>
      </c>
      <c r="K81" s="4"/>
      <c r="L81" s="3">
        <f t="shared" si="3"/>
        <v>0</v>
      </c>
      <c r="M81" s="3"/>
      <c r="N81" s="3"/>
    </row>
    <row r="82" spans="1:14" ht="15.75" x14ac:dyDescent="0.25">
      <c r="A82" s="3">
        <v>79</v>
      </c>
      <c r="B82" s="35" t="s">
        <v>188</v>
      </c>
      <c r="C82" s="3" t="s">
        <v>3</v>
      </c>
      <c r="D82" s="3"/>
      <c r="E82" s="3"/>
      <c r="F82" s="3"/>
      <c r="G82" s="3"/>
      <c r="H82" s="54">
        <v>4</v>
      </c>
      <c r="I82" s="54"/>
      <c r="J82" s="1">
        <f t="shared" si="2"/>
        <v>4</v>
      </c>
      <c r="K82" s="4"/>
      <c r="L82" s="3">
        <f t="shared" si="3"/>
        <v>0</v>
      </c>
      <c r="M82" s="3"/>
      <c r="N82" s="3"/>
    </row>
    <row r="83" spans="1:14" ht="15.75" x14ac:dyDescent="0.25">
      <c r="A83" s="3">
        <v>80</v>
      </c>
      <c r="B83" s="60" t="s">
        <v>122</v>
      </c>
      <c r="C83" s="1" t="s">
        <v>3</v>
      </c>
      <c r="D83" s="6"/>
      <c r="E83" s="6">
        <v>1</v>
      </c>
      <c r="F83" s="6"/>
      <c r="G83" s="6"/>
      <c r="H83" s="9">
        <v>2</v>
      </c>
      <c r="I83" s="9"/>
      <c r="J83" s="1">
        <f t="shared" si="2"/>
        <v>3</v>
      </c>
      <c r="K83" s="3"/>
      <c r="L83" s="3">
        <f t="shared" si="3"/>
        <v>0</v>
      </c>
      <c r="M83" s="3"/>
      <c r="N83" s="3"/>
    </row>
    <row r="84" spans="1:14" ht="15.75" x14ac:dyDescent="0.25">
      <c r="A84" s="3">
        <v>81</v>
      </c>
      <c r="B84" s="60" t="s">
        <v>89</v>
      </c>
      <c r="C84" s="1" t="s">
        <v>3</v>
      </c>
      <c r="D84" s="1"/>
      <c r="E84" s="1"/>
      <c r="F84" s="1"/>
      <c r="G84" s="1">
        <v>48</v>
      </c>
      <c r="H84" s="4"/>
      <c r="I84" s="4"/>
      <c r="J84" s="1">
        <f t="shared" si="2"/>
        <v>48</v>
      </c>
      <c r="K84" s="1"/>
      <c r="L84" s="3">
        <f t="shared" si="3"/>
        <v>0</v>
      </c>
      <c r="M84" s="3"/>
      <c r="N84" s="3"/>
    </row>
    <row r="85" spans="1:14" ht="15.75" x14ac:dyDescent="0.25">
      <c r="A85" s="3">
        <v>82</v>
      </c>
      <c r="B85" s="35" t="s">
        <v>155</v>
      </c>
      <c r="C85" s="3" t="s">
        <v>3</v>
      </c>
      <c r="D85" s="3"/>
      <c r="E85" s="3"/>
      <c r="F85" s="3"/>
      <c r="G85" s="3"/>
      <c r="H85" s="54">
        <v>6</v>
      </c>
      <c r="I85" s="54"/>
      <c r="J85" s="1">
        <f t="shared" si="2"/>
        <v>6</v>
      </c>
      <c r="K85" s="4"/>
      <c r="L85" s="3">
        <f t="shared" si="3"/>
        <v>0</v>
      </c>
      <c r="M85" s="3"/>
      <c r="N85" s="3"/>
    </row>
    <row r="86" spans="1:14" ht="45" x14ac:dyDescent="0.25">
      <c r="A86" s="3">
        <v>83</v>
      </c>
      <c r="B86" s="64" t="s">
        <v>141</v>
      </c>
      <c r="C86" s="4" t="s">
        <v>3</v>
      </c>
      <c r="D86" s="3"/>
      <c r="E86" s="3"/>
      <c r="F86" s="3"/>
      <c r="G86" s="3">
        <v>50</v>
      </c>
      <c r="H86" s="54"/>
      <c r="I86" s="54"/>
      <c r="J86" s="1">
        <f t="shared" si="2"/>
        <v>50</v>
      </c>
      <c r="K86" s="4"/>
      <c r="L86" s="3">
        <f t="shared" si="3"/>
        <v>0</v>
      </c>
      <c r="M86" s="3"/>
      <c r="N86" s="3"/>
    </row>
    <row r="87" spans="1:14" ht="15.75" x14ac:dyDescent="0.25">
      <c r="A87" s="3">
        <v>84</v>
      </c>
      <c r="B87" s="35" t="s">
        <v>181</v>
      </c>
      <c r="C87" s="3" t="s">
        <v>3</v>
      </c>
      <c r="D87" s="3"/>
      <c r="E87" s="3"/>
      <c r="F87" s="3"/>
      <c r="G87" s="3"/>
      <c r="H87" s="54">
        <v>6</v>
      </c>
      <c r="I87" s="54"/>
      <c r="J87" s="1">
        <f t="shared" si="2"/>
        <v>6</v>
      </c>
      <c r="K87" s="4"/>
      <c r="L87" s="3">
        <f t="shared" si="3"/>
        <v>0</v>
      </c>
      <c r="M87" s="3"/>
      <c r="N87" s="3"/>
    </row>
    <row r="88" spans="1:14" ht="15.75" x14ac:dyDescent="0.25">
      <c r="A88" s="3">
        <v>85</v>
      </c>
      <c r="B88" s="35" t="s">
        <v>178</v>
      </c>
      <c r="C88" s="3" t="s">
        <v>3</v>
      </c>
      <c r="D88" s="3"/>
      <c r="E88" s="3"/>
      <c r="F88" s="3"/>
      <c r="G88" s="3"/>
      <c r="H88" s="54">
        <v>6</v>
      </c>
      <c r="I88" s="54"/>
      <c r="J88" s="1">
        <f t="shared" si="2"/>
        <v>6</v>
      </c>
      <c r="K88" s="4"/>
      <c r="L88" s="3">
        <f t="shared" si="3"/>
        <v>0</v>
      </c>
      <c r="M88" s="3"/>
      <c r="N88" s="3"/>
    </row>
    <row r="89" spans="1:14" ht="15.75" x14ac:dyDescent="0.25">
      <c r="A89" s="3">
        <v>86</v>
      </c>
      <c r="B89" s="35" t="s">
        <v>189</v>
      </c>
      <c r="C89" s="3" t="s">
        <v>3</v>
      </c>
      <c r="D89" s="3"/>
      <c r="E89" s="3"/>
      <c r="F89" s="3"/>
      <c r="G89" s="3"/>
      <c r="H89" s="54">
        <v>6</v>
      </c>
      <c r="I89" s="54"/>
      <c r="J89" s="1">
        <f t="shared" si="2"/>
        <v>6</v>
      </c>
      <c r="K89" s="4"/>
      <c r="L89" s="3">
        <f t="shared" si="3"/>
        <v>0</v>
      </c>
      <c r="M89" s="3"/>
      <c r="N89" s="3"/>
    </row>
    <row r="90" spans="1:14" ht="15.75" x14ac:dyDescent="0.25">
      <c r="A90" s="3">
        <v>87</v>
      </c>
      <c r="B90" s="60" t="s">
        <v>112</v>
      </c>
      <c r="C90" s="1" t="s">
        <v>3</v>
      </c>
      <c r="D90" s="1"/>
      <c r="E90" s="1"/>
      <c r="F90" s="1">
        <v>3</v>
      </c>
      <c r="G90" s="1"/>
      <c r="H90" s="4"/>
      <c r="I90" s="4"/>
      <c r="J90" s="1">
        <f t="shared" si="2"/>
        <v>3</v>
      </c>
      <c r="K90" s="1"/>
      <c r="L90" s="3">
        <f t="shared" si="3"/>
        <v>0</v>
      </c>
      <c r="M90" s="3"/>
      <c r="N90" s="3"/>
    </row>
    <row r="91" spans="1:14" ht="15.75" x14ac:dyDescent="0.25">
      <c r="A91" s="3">
        <v>88</v>
      </c>
      <c r="B91" s="62" t="s">
        <v>116</v>
      </c>
      <c r="C91" s="23" t="s">
        <v>3</v>
      </c>
      <c r="D91" s="9"/>
      <c r="E91" s="7"/>
      <c r="F91" s="7">
        <v>1</v>
      </c>
      <c r="G91" s="7"/>
      <c r="H91" s="9">
        <v>2</v>
      </c>
      <c r="I91" s="9"/>
      <c r="J91" s="1">
        <f t="shared" si="2"/>
        <v>3</v>
      </c>
      <c r="K91" s="3"/>
      <c r="L91" s="3">
        <f t="shared" si="3"/>
        <v>0</v>
      </c>
      <c r="M91" s="3"/>
      <c r="N91" s="3"/>
    </row>
    <row r="92" spans="1:14" ht="60" x14ac:dyDescent="0.25">
      <c r="A92" s="3">
        <v>89</v>
      </c>
      <c r="B92" s="35" t="s">
        <v>133</v>
      </c>
      <c r="C92" s="3" t="s">
        <v>3</v>
      </c>
      <c r="D92" s="3"/>
      <c r="E92" s="3"/>
      <c r="F92" s="3"/>
      <c r="G92" s="3">
        <v>40</v>
      </c>
      <c r="H92" s="54"/>
      <c r="I92" s="54"/>
      <c r="J92" s="1">
        <f t="shared" si="2"/>
        <v>40</v>
      </c>
      <c r="K92" s="4"/>
      <c r="L92" s="3">
        <f t="shared" si="3"/>
        <v>0</v>
      </c>
      <c r="M92" s="3"/>
      <c r="N92" s="3"/>
    </row>
    <row r="93" spans="1:14" ht="15.75" x14ac:dyDescent="0.25">
      <c r="A93" s="3">
        <v>90</v>
      </c>
      <c r="B93" s="60" t="s">
        <v>104</v>
      </c>
      <c r="C93" s="1" t="s">
        <v>3</v>
      </c>
      <c r="D93" s="1"/>
      <c r="E93" s="1">
        <v>1</v>
      </c>
      <c r="F93" s="1">
        <v>1</v>
      </c>
      <c r="G93" s="1"/>
      <c r="H93" s="4"/>
      <c r="I93" s="4"/>
      <c r="J93" s="1">
        <f t="shared" si="2"/>
        <v>2</v>
      </c>
      <c r="K93" s="1"/>
      <c r="L93" s="3">
        <f t="shared" si="3"/>
        <v>0</v>
      </c>
      <c r="M93" s="3"/>
      <c r="N93" s="3"/>
    </row>
    <row r="94" spans="1:14" ht="15.75" x14ac:dyDescent="0.25">
      <c r="A94" s="3">
        <v>91</v>
      </c>
      <c r="B94" s="35" t="s">
        <v>94</v>
      </c>
      <c r="C94" s="3" t="s">
        <v>3</v>
      </c>
      <c r="D94" s="3"/>
      <c r="E94" s="3">
        <v>2</v>
      </c>
      <c r="F94" s="3"/>
      <c r="G94" s="3"/>
      <c r="H94" s="54"/>
      <c r="I94" s="54"/>
      <c r="J94" s="1">
        <f t="shared" si="2"/>
        <v>2</v>
      </c>
      <c r="K94" s="4"/>
      <c r="L94" s="3">
        <f t="shared" si="3"/>
        <v>0</v>
      </c>
      <c r="M94" s="3"/>
      <c r="N94" s="3"/>
    </row>
    <row r="95" spans="1:14" ht="15.75" x14ac:dyDescent="0.25">
      <c r="A95" s="3">
        <v>92</v>
      </c>
      <c r="B95" s="35" t="s">
        <v>91</v>
      </c>
      <c r="C95" s="3" t="s">
        <v>3</v>
      </c>
      <c r="D95" s="3"/>
      <c r="E95" s="3"/>
      <c r="F95" s="3"/>
      <c r="G95" s="3">
        <v>60</v>
      </c>
      <c r="H95" s="54"/>
      <c r="I95" s="54"/>
      <c r="J95" s="1">
        <f t="shared" si="2"/>
        <v>60</v>
      </c>
      <c r="K95" s="4"/>
      <c r="L95" s="3">
        <f t="shared" si="3"/>
        <v>0</v>
      </c>
      <c r="M95" s="3"/>
      <c r="N95" s="3"/>
    </row>
    <row r="96" spans="1:14" ht="15.75" x14ac:dyDescent="0.25">
      <c r="A96" s="3">
        <v>93</v>
      </c>
      <c r="B96" s="35" t="s">
        <v>191</v>
      </c>
      <c r="C96" s="3" t="s">
        <v>3</v>
      </c>
      <c r="D96" s="3"/>
      <c r="E96" s="3"/>
      <c r="F96" s="3"/>
      <c r="G96" s="3"/>
      <c r="H96" s="54">
        <v>2</v>
      </c>
      <c r="I96" s="54"/>
      <c r="J96" s="1">
        <f t="shared" si="2"/>
        <v>2</v>
      </c>
      <c r="K96" s="4"/>
      <c r="L96" s="3">
        <f t="shared" si="3"/>
        <v>0</v>
      </c>
      <c r="M96" s="3"/>
      <c r="N96" s="3"/>
    </row>
    <row r="97" spans="1:14" ht="15.75" x14ac:dyDescent="0.25">
      <c r="A97" s="3">
        <v>94</v>
      </c>
      <c r="B97" s="35" t="s">
        <v>215</v>
      </c>
      <c r="C97" s="3" t="s">
        <v>3</v>
      </c>
      <c r="D97" s="3"/>
      <c r="E97" s="3"/>
      <c r="F97" s="3"/>
      <c r="G97" s="3"/>
      <c r="H97" s="54"/>
      <c r="I97" s="54">
        <v>2</v>
      </c>
      <c r="J97" s="1">
        <f t="shared" si="2"/>
        <v>2</v>
      </c>
      <c r="K97" s="4"/>
      <c r="L97" s="3">
        <f t="shared" si="3"/>
        <v>0</v>
      </c>
      <c r="M97" s="3"/>
      <c r="N97" s="3"/>
    </row>
    <row r="98" spans="1:14" ht="15.75" x14ac:dyDescent="0.25">
      <c r="A98" s="3">
        <v>95</v>
      </c>
      <c r="B98" s="35" t="s">
        <v>158</v>
      </c>
      <c r="C98" s="3" t="s">
        <v>3</v>
      </c>
      <c r="D98" s="3"/>
      <c r="E98" s="3"/>
      <c r="F98" s="3"/>
      <c r="G98" s="3"/>
      <c r="H98" s="54">
        <v>14</v>
      </c>
      <c r="I98" s="54"/>
      <c r="J98" s="1">
        <f t="shared" si="2"/>
        <v>14</v>
      </c>
      <c r="K98" s="4"/>
      <c r="L98" s="3">
        <f t="shared" si="3"/>
        <v>0</v>
      </c>
      <c r="M98" s="75"/>
      <c r="N98" s="75"/>
    </row>
    <row r="99" spans="1:14" ht="15.75" x14ac:dyDescent="0.25">
      <c r="A99" s="3">
        <v>96</v>
      </c>
      <c r="B99" s="1" t="s">
        <v>60</v>
      </c>
      <c r="C99" s="30" t="s">
        <v>3</v>
      </c>
      <c r="D99" s="1">
        <v>30</v>
      </c>
      <c r="E99" s="6">
        <v>20</v>
      </c>
      <c r="F99" s="6">
        <v>30</v>
      </c>
      <c r="G99" s="6">
        <v>360</v>
      </c>
      <c r="H99" s="6">
        <v>60</v>
      </c>
      <c r="I99" s="6">
        <v>160</v>
      </c>
      <c r="J99" s="46">
        <f>D99+E99+F99+G99+H99+I99</f>
        <v>660</v>
      </c>
      <c r="K99" s="1"/>
      <c r="L99" s="76">
        <f t="shared" si="3"/>
        <v>0</v>
      </c>
      <c r="M99" s="77"/>
      <c r="N99" s="77"/>
    </row>
    <row r="100" spans="1:14" ht="15.75" x14ac:dyDescent="0.25">
      <c r="A100" s="3">
        <v>97</v>
      </c>
      <c r="B100" s="1" t="s">
        <v>11</v>
      </c>
      <c r="C100" s="30" t="s">
        <v>3</v>
      </c>
      <c r="D100" s="1">
        <v>2</v>
      </c>
      <c r="E100" s="6"/>
      <c r="F100" s="6"/>
      <c r="G100" s="6"/>
      <c r="H100" s="6"/>
      <c r="I100" s="6"/>
      <c r="J100" s="46">
        <f t="shared" ref="J100:J116" si="4">D100+E100+F100+G100+H100+I100</f>
        <v>2</v>
      </c>
      <c r="K100" s="1"/>
      <c r="L100" s="76">
        <f t="shared" si="3"/>
        <v>0</v>
      </c>
      <c r="M100" s="77"/>
      <c r="N100" s="77"/>
    </row>
    <row r="101" spans="1:14" ht="15.75" x14ac:dyDescent="0.25">
      <c r="A101" s="3">
        <v>98</v>
      </c>
      <c r="B101" s="1" t="s">
        <v>9</v>
      </c>
      <c r="C101" s="30" t="s">
        <v>3</v>
      </c>
      <c r="D101" s="1">
        <v>6</v>
      </c>
      <c r="E101" s="6"/>
      <c r="F101" s="6">
        <v>5</v>
      </c>
      <c r="G101" s="6">
        <v>24</v>
      </c>
      <c r="H101" s="6">
        <v>6</v>
      </c>
      <c r="I101" s="6">
        <v>8</v>
      </c>
      <c r="J101" s="46">
        <f t="shared" si="4"/>
        <v>49</v>
      </c>
      <c r="K101" s="1"/>
      <c r="L101" s="76">
        <f t="shared" si="3"/>
        <v>0</v>
      </c>
      <c r="M101" s="77"/>
      <c r="N101" s="77"/>
    </row>
    <row r="102" spans="1:14" ht="15.75" x14ac:dyDescent="0.25">
      <c r="A102" s="3">
        <v>99</v>
      </c>
      <c r="B102" s="1" t="s">
        <v>214</v>
      </c>
      <c r="C102" s="30" t="s">
        <v>3</v>
      </c>
      <c r="D102" s="1"/>
      <c r="E102" s="6"/>
      <c r="F102" s="6"/>
      <c r="G102" s="6"/>
      <c r="H102" s="6"/>
      <c r="I102" s="6">
        <v>4</v>
      </c>
      <c r="J102" s="46">
        <f t="shared" si="4"/>
        <v>4</v>
      </c>
      <c r="K102" s="1"/>
      <c r="L102" s="76">
        <f t="shared" si="3"/>
        <v>0</v>
      </c>
      <c r="M102" s="77"/>
      <c r="N102" s="77"/>
    </row>
    <row r="103" spans="1:14" ht="15.75" x14ac:dyDescent="0.25">
      <c r="A103" s="3">
        <v>100</v>
      </c>
      <c r="B103" s="1" t="s">
        <v>100</v>
      </c>
      <c r="C103" s="30" t="s">
        <v>3</v>
      </c>
      <c r="D103" s="1"/>
      <c r="E103" s="6">
        <v>2</v>
      </c>
      <c r="F103" s="6"/>
      <c r="G103" s="6"/>
      <c r="H103" s="6"/>
      <c r="I103" s="6"/>
      <c r="J103" s="46">
        <f t="shared" si="4"/>
        <v>2</v>
      </c>
      <c r="K103" s="1"/>
      <c r="L103" s="76">
        <f t="shared" si="3"/>
        <v>0</v>
      </c>
      <c r="M103" s="77"/>
      <c r="N103" s="77"/>
    </row>
    <row r="104" spans="1:14" ht="15.75" x14ac:dyDescent="0.25">
      <c r="A104" s="3">
        <v>101</v>
      </c>
      <c r="B104" s="22" t="s">
        <v>27</v>
      </c>
      <c r="C104" s="30" t="s">
        <v>3</v>
      </c>
      <c r="D104" s="1">
        <v>2</v>
      </c>
      <c r="E104" s="6"/>
      <c r="F104" s="6"/>
      <c r="G104" s="6"/>
      <c r="H104" s="6">
        <v>10</v>
      </c>
      <c r="I104" s="6"/>
      <c r="J104" s="46">
        <f>D104+E104+F104+G104+H104+I104</f>
        <v>12</v>
      </c>
      <c r="K104" s="1"/>
      <c r="L104" s="76">
        <f t="shared" si="3"/>
        <v>0</v>
      </c>
      <c r="M104" s="77"/>
      <c r="N104" s="77"/>
    </row>
    <row r="105" spans="1:14" ht="15.75" x14ac:dyDescent="0.25">
      <c r="A105" s="3">
        <v>102</v>
      </c>
      <c r="B105" s="22" t="s">
        <v>212</v>
      </c>
      <c r="C105" s="30" t="s">
        <v>3</v>
      </c>
      <c r="D105" s="1"/>
      <c r="E105" s="6"/>
      <c r="F105" s="6"/>
      <c r="G105" s="6"/>
      <c r="H105" s="6"/>
      <c r="I105" s="6">
        <v>20</v>
      </c>
      <c r="J105" s="46">
        <f>D105+E105+F105+G105+H105+I105</f>
        <v>20</v>
      </c>
      <c r="K105" s="1"/>
      <c r="L105" s="76">
        <f t="shared" si="3"/>
        <v>0</v>
      </c>
      <c r="M105" s="77"/>
      <c r="N105" s="77"/>
    </row>
    <row r="106" spans="1:14" ht="15.75" x14ac:dyDescent="0.25">
      <c r="A106" s="3">
        <v>103</v>
      </c>
      <c r="B106" s="22" t="s">
        <v>146</v>
      </c>
      <c r="C106" s="30" t="s">
        <v>3</v>
      </c>
      <c r="D106" s="1"/>
      <c r="E106" s="6"/>
      <c r="F106" s="6"/>
      <c r="G106" s="6"/>
      <c r="H106" s="6">
        <v>2</v>
      </c>
      <c r="I106" s="6"/>
      <c r="J106" s="46">
        <f t="shared" si="4"/>
        <v>2</v>
      </c>
      <c r="K106" s="1"/>
      <c r="L106" s="76">
        <f t="shared" si="3"/>
        <v>0</v>
      </c>
      <c r="M106" s="77"/>
      <c r="N106" s="77"/>
    </row>
    <row r="107" spans="1:14" ht="15.75" x14ac:dyDescent="0.25">
      <c r="A107" s="3">
        <v>104</v>
      </c>
      <c r="B107" s="1" t="s">
        <v>10</v>
      </c>
      <c r="C107" s="30" t="s">
        <v>3</v>
      </c>
      <c r="D107" s="1"/>
      <c r="E107" s="6"/>
      <c r="F107" s="6"/>
      <c r="G107" s="6">
        <v>12</v>
      </c>
      <c r="H107" s="6"/>
      <c r="I107" s="6"/>
      <c r="J107" s="46">
        <f t="shared" si="4"/>
        <v>12</v>
      </c>
      <c r="K107" s="1"/>
      <c r="L107" s="76">
        <f t="shared" si="3"/>
        <v>0</v>
      </c>
      <c r="M107" s="77"/>
      <c r="N107" s="77"/>
    </row>
    <row r="108" spans="1:14" ht="15.75" x14ac:dyDescent="0.25">
      <c r="A108" s="3">
        <v>105</v>
      </c>
      <c r="B108" s="1" t="s">
        <v>97</v>
      </c>
      <c r="C108" s="30" t="s">
        <v>3</v>
      </c>
      <c r="D108" s="1">
        <v>2</v>
      </c>
      <c r="E108" s="29">
        <v>1</v>
      </c>
      <c r="F108" s="29"/>
      <c r="G108" s="29"/>
      <c r="H108" s="29"/>
      <c r="I108" s="29"/>
      <c r="J108" s="46">
        <f t="shared" si="4"/>
        <v>3</v>
      </c>
      <c r="K108" s="3"/>
      <c r="L108" s="76">
        <f t="shared" si="3"/>
        <v>0</v>
      </c>
      <c r="M108" s="77"/>
      <c r="N108" s="77"/>
    </row>
    <row r="109" spans="1:14" ht="15.75" x14ac:dyDescent="0.25">
      <c r="A109" s="3">
        <v>106</v>
      </c>
      <c r="B109" s="1" t="s">
        <v>28</v>
      </c>
      <c r="C109" s="30" t="s">
        <v>3</v>
      </c>
      <c r="D109" s="1"/>
      <c r="E109" s="6"/>
      <c r="F109" s="6"/>
      <c r="G109" s="6">
        <v>24</v>
      </c>
      <c r="H109" s="6"/>
      <c r="I109" s="6"/>
      <c r="J109" s="46">
        <f t="shared" si="4"/>
        <v>24</v>
      </c>
      <c r="K109" s="1"/>
      <c r="L109" s="76">
        <f t="shared" si="3"/>
        <v>0</v>
      </c>
      <c r="M109" s="77"/>
      <c r="N109" s="77"/>
    </row>
    <row r="110" spans="1:14" ht="63" x14ac:dyDescent="0.25">
      <c r="A110" s="3">
        <v>107</v>
      </c>
      <c r="B110" s="1" t="s">
        <v>142</v>
      </c>
      <c r="C110" s="30" t="s">
        <v>3</v>
      </c>
      <c r="D110" s="1"/>
      <c r="E110" s="6"/>
      <c r="F110" s="6">
        <v>4</v>
      </c>
      <c r="G110" s="6"/>
      <c r="H110" s="6"/>
      <c r="I110" s="6"/>
      <c r="J110" s="46">
        <f t="shared" si="4"/>
        <v>4</v>
      </c>
      <c r="K110" s="1"/>
      <c r="L110" s="76">
        <f t="shared" si="3"/>
        <v>0</v>
      </c>
      <c r="M110" s="77"/>
      <c r="N110" s="77"/>
    </row>
    <row r="111" spans="1:14" ht="31.5" x14ac:dyDescent="0.25">
      <c r="A111" s="3">
        <v>108</v>
      </c>
      <c r="B111" s="1" t="s">
        <v>61</v>
      </c>
      <c r="C111" s="30" t="s">
        <v>3</v>
      </c>
      <c r="D111" s="1">
        <v>2</v>
      </c>
      <c r="E111" s="6"/>
      <c r="F111" s="6"/>
      <c r="G111" s="6"/>
      <c r="H111" s="6"/>
      <c r="I111" s="6">
        <v>4</v>
      </c>
      <c r="J111" s="46">
        <f t="shared" si="4"/>
        <v>6</v>
      </c>
      <c r="K111" s="1"/>
      <c r="L111" s="76">
        <f t="shared" si="3"/>
        <v>0</v>
      </c>
      <c r="M111" s="77"/>
      <c r="N111" s="77"/>
    </row>
    <row r="112" spans="1:14" ht="15.75" x14ac:dyDescent="0.25">
      <c r="A112" s="3">
        <v>109</v>
      </c>
      <c r="B112" s="1" t="s">
        <v>145</v>
      </c>
      <c r="C112" s="30" t="s">
        <v>3</v>
      </c>
      <c r="D112" s="1"/>
      <c r="E112" s="6"/>
      <c r="F112" s="6"/>
      <c r="G112" s="6"/>
      <c r="H112" s="6">
        <v>4</v>
      </c>
      <c r="I112" s="6"/>
      <c r="J112" s="46">
        <f t="shared" si="4"/>
        <v>4</v>
      </c>
      <c r="K112" s="1"/>
      <c r="L112" s="76">
        <f t="shared" si="3"/>
        <v>0</v>
      </c>
      <c r="M112" s="77"/>
      <c r="N112" s="77"/>
    </row>
    <row r="113" spans="1:14" ht="15.75" x14ac:dyDescent="0.25">
      <c r="A113" s="3">
        <v>110</v>
      </c>
      <c r="B113" s="4" t="s">
        <v>144</v>
      </c>
      <c r="C113" s="71" t="s">
        <v>3</v>
      </c>
      <c r="D113" s="3"/>
      <c r="E113" s="3"/>
      <c r="F113" s="3"/>
      <c r="G113" s="3"/>
      <c r="H113" s="3">
        <v>2</v>
      </c>
      <c r="I113" s="3"/>
      <c r="J113" s="46">
        <f t="shared" si="4"/>
        <v>2</v>
      </c>
      <c r="K113" s="4"/>
      <c r="L113" s="76">
        <f t="shared" si="3"/>
        <v>0</v>
      </c>
      <c r="M113" s="77"/>
      <c r="N113" s="77"/>
    </row>
    <row r="114" spans="1:14" ht="15.75" x14ac:dyDescent="0.25">
      <c r="A114" s="3">
        <v>111</v>
      </c>
      <c r="B114" s="4" t="s">
        <v>211</v>
      </c>
      <c r="C114" s="71" t="s">
        <v>3</v>
      </c>
      <c r="D114" s="3"/>
      <c r="E114" s="3"/>
      <c r="F114" s="3"/>
      <c r="G114" s="3"/>
      <c r="H114" s="3">
        <v>4</v>
      </c>
      <c r="I114" s="3">
        <v>2</v>
      </c>
      <c r="J114" s="46">
        <f t="shared" si="4"/>
        <v>6</v>
      </c>
      <c r="K114" s="4"/>
      <c r="L114" s="76">
        <f t="shared" si="3"/>
        <v>0</v>
      </c>
      <c r="M114" s="77"/>
      <c r="N114" s="77"/>
    </row>
    <row r="115" spans="1:14" ht="15.75" x14ac:dyDescent="0.25">
      <c r="A115" s="3">
        <v>112</v>
      </c>
      <c r="B115" s="4" t="s">
        <v>152</v>
      </c>
      <c r="C115" s="71" t="s">
        <v>3</v>
      </c>
      <c r="D115" s="3"/>
      <c r="E115" s="3"/>
      <c r="F115" s="3"/>
      <c r="G115" s="3"/>
      <c r="H115" s="9">
        <v>10</v>
      </c>
      <c r="I115" s="9"/>
      <c r="J115" s="46">
        <f t="shared" si="4"/>
        <v>10</v>
      </c>
      <c r="K115" s="4"/>
      <c r="L115" s="76">
        <f t="shared" si="3"/>
        <v>0</v>
      </c>
      <c r="M115" s="77"/>
      <c r="N115" s="77"/>
    </row>
    <row r="116" spans="1:14" ht="15.75" x14ac:dyDescent="0.25">
      <c r="A116" s="3">
        <v>113</v>
      </c>
      <c r="B116" s="4" t="s">
        <v>183</v>
      </c>
      <c r="C116" s="71" t="s">
        <v>3</v>
      </c>
      <c r="D116" s="3"/>
      <c r="E116" s="3"/>
      <c r="F116" s="3"/>
      <c r="G116" s="3"/>
      <c r="H116" s="9">
        <v>8</v>
      </c>
      <c r="I116" s="9"/>
      <c r="J116" s="46">
        <f t="shared" si="4"/>
        <v>8</v>
      </c>
      <c r="K116" s="4"/>
      <c r="L116" s="76">
        <f t="shared" si="3"/>
        <v>0</v>
      </c>
      <c r="M116" s="77"/>
      <c r="N116" s="77"/>
    </row>
    <row r="117" spans="1:14" x14ac:dyDescent="0.25">
      <c r="B117"/>
      <c r="H117"/>
      <c r="I117"/>
      <c r="L117" s="48">
        <f>SUM(L99:L116)</f>
        <v>0</v>
      </c>
    </row>
  </sheetData>
  <mergeCells count="1">
    <mergeCell ref="A1:N1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9"/>
  <sheetViews>
    <sheetView tabSelected="1" view="pageBreakPreview" zoomScale="60" zoomScaleNormal="100" workbookViewId="0">
      <selection activeCell="W6" sqref="W6"/>
    </sheetView>
  </sheetViews>
  <sheetFormatPr defaultRowHeight="15" x14ac:dyDescent="0.25"/>
  <cols>
    <col min="1" max="1" width="4.28515625" customWidth="1"/>
    <col min="2" max="2" width="31.7109375" customWidth="1"/>
    <col min="3" max="3" width="11.7109375" customWidth="1"/>
    <col min="4" max="5" width="10" customWidth="1"/>
    <col min="6" max="9" width="9.140625" style="42"/>
    <col min="12" max="12" width="10.85546875" customWidth="1"/>
    <col min="14" max="14" width="12.7109375" customWidth="1"/>
  </cols>
  <sheetData>
    <row r="1" spans="1:14" x14ac:dyDescent="0.25">
      <c r="A1" s="51" t="s">
        <v>72</v>
      </c>
      <c r="B1" s="53"/>
      <c r="C1" s="53"/>
      <c r="D1" s="51"/>
      <c r="E1" s="51"/>
      <c r="F1" s="51"/>
      <c r="G1" s="51"/>
      <c r="H1" s="51"/>
      <c r="I1" s="51"/>
      <c r="J1" s="51"/>
      <c r="K1" s="53"/>
      <c r="L1" s="51"/>
      <c r="M1" s="51"/>
      <c r="N1" s="51"/>
    </row>
    <row r="2" spans="1:14" x14ac:dyDescent="0.25">
      <c r="A2" s="52" t="s">
        <v>222</v>
      </c>
      <c r="B2" s="53"/>
      <c r="C2" s="53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</row>
    <row r="3" spans="1:14" ht="63" x14ac:dyDescent="0.25">
      <c r="A3" s="1" t="s">
        <v>0</v>
      </c>
      <c r="B3" s="2" t="s">
        <v>1</v>
      </c>
      <c r="C3" s="1" t="s">
        <v>2</v>
      </c>
      <c r="D3" s="1" t="s">
        <v>75</v>
      </c>
      <c r="E3" s="1" t="s">
        <v>77</v>
      </c>
      <c r="F3" s="38" t="s">
        <v>76</v>
      </c>
      <c r="G3" s="38" t="s">
        <v>82</v>
      </c>
      <c r="H3" s="38" t="s">
        <v>203</v>
      </c>
      <c r="I3" s="38" t="s">
        <v>204</v>
      </c>
      <c r="J3" s="1" t="s">
        <v>23</v>
      </c>
      <c r="K3" s="2" t="s">
        <v>70</v>
      </c>
      <c r="L3" s="35" t="s">
        <v>66</v>
      </c>
      <c r="M3" s="4" t="s">
        <v>67</v>
      </c>
      <c r="N3" s="4" t="s">
        <v>68</v>
      </c>
    </row>
    <row r="4" spans="1:14" ht="15.75" x14ac:dyDescent="0.25">
      <c r="A4" s="1">
        <v>1</v>
      </c>
      <c r="B4" s="1" t="s">
        <v>81</v>
      </c>
      <c r="C4" s="2" t="s">
        <v>5</v>
      </c>
      <c r="D4" s="1"/>
      <c r="E4" s="1"/>
      <c r="F4" s="39">
        <v>1.5</v>
      </c>
      <c r="G4" s="39"/>
      <c r="H4" s="39"/>
      <c r="I4" s="39"/>
      <c r="J4" s="38">
        <f>D4+F4+E4+G4+H4+I4</f>
        <v>1.5</v>
      </c>
      <c r="K4" s="1"/>
      <c r="L4" s="3">
        <f>J4*K4</f>
        <v>0</v>
      </c>
      <c r="M4" s="3"/>
      <c r="N4" s="3"/>
    </row>
    <row r="5" spans="1:14" ht="15.75" x14ac:dyDescent="0.25">
      <c r="A5" s="1">
        <v>2</v>
      </c>
      <c r="B5" s="1" t="s">
        <v>13</v>
      </c>
      <c r="C5" s="2" t="s">
        <v>5</v>
      </c>
      <c r="D5" s="1"/>
      <c r="E5" s="1"/>
      <c r="F5" s="39"/>
      <c r="G5" s="39">
        <v>36</v>
      </c>
      <c r="H5" s="39"/>
      <c r="I5" s="39"/>
      <c r="J5" s="38">
        <f t="shared" ref="J5:J38" si="0">D5+F5+E5+G5+H5+I5</f>
        <v>36</v>
      </c>
      <c r="K5" s="1"/>
      <c r="L5" s="3">
        <f t="shared" ref="L5:L38" si="1">J5*K5</f>
        <v>0</v>
      </c>
      <c r="M5" s="3"/>
      <c r="N5" s="3"/>
    </row>
    <row r="6" spans="1:14" ht="15.75" x14ac:dyDescent="0.25">
      <c r="A6" s="1">
        <v>3</v>
      </c>
      <c r="B6" s="27" t="s">
        <v>174</v>
      </c>
      <c r="C6" s="65" t="s">
        <v>5</v>
      </c>
      <c r="D6" s="3"/>
      <c r="E6" s="3"/>
      <c r="F6" s="66"/>
      <c r="G6" s="66"/>
      <c r="H6" s="66">
        <v>10</v>
      </c>
      <c r="I6" s="66"/>
      <c r="J6" s="38">
        <f t="shared" si="0"/>
        <v>10</v>
      </c>
      <c r="K6" s="4"/>
      <c r="L6" s="3">
        <f t="shared" si="1"/>
        <v>0</v>
      </c>
      <c r="M6" s="3"/>
      <c r="N6" s="3"/>
    </row>
    <row r="7" spans="1:14" ht="15.75" x14ac:dyDescent="0.25">
      <c r="A7" s="1">
        <v>4</v>
      </c>
      <c r="B7" s="5" t="s">
        <v>42</v>
      </c>
      <c r="C7" s="21" t="s">
        <v>5</v>
      </c>
      <c r="D7" s="3">
        <v>3</v>
      </c>
      <c r="E7" s="3">
        <v>2</v>
      </c>
      <c r="F7" s="40">
        <v>4</v>
      </c>
      <c r="G7" s="40"/>
      <c r="H7" s="40">
        <v>10</v>
      </c>
      <c r="I7" s="40">
        <v>6</v>
      </c>
      <c r="J7" s="38">
        <f t="shared" si="0"/>
        <v>25</v>
      </c>
      <c r="K7" s="4"/>
      <c r="L7" s="3">
        <f t="shared" si="1"/>
        <v>0</v>
      </c>
      <c r="M7" s="3"/>
      <c r="N7" s="3"/>
    </row>
    <row r="8" spans="1:14" ht="15.75" x14ac:dyDescent="0.25">
      <c r="A8" s="1">
        <v>5</v>
      </c>
      <c r="B8" s="1" t="s">
        <v>20</v>
      </c>
      <c r="C8" s="2" t="s">
        <v>5</v>
      </c>
      <c r="D8" s="1"/>
      <c r="E8" s="1"/>
      <c r="F8" s="39">
        <v>1</v>
      </c>
      <c r="G8" s="39"/>
      <c r="H8" s="39">
        <v>2</v>
      </c>
      <c r="I8" s="39">
        <v>2</v>
      </c>
      <c r="J8" s="38">
        <f t="shared" si="0"/>
        <v>5</v>
      </c>
      <c r="K8" s="1"/>
      <c r="L8" s="3">
        <f t="shared" si="1"/>
        <v>0</v>
      </c>
      <c r="M8" s="3"/>
      <c r="N8" s="3"/>
    </row>
    <row r="9" spans="1:14" ht="15.75" x14ac:dyDescent="0.25">
      <c r="A9" s="1">
        <v>6</v>
      </c>
      <c r="B9" s="24" t="s">
        <v>43</v>
      </c>
      <c r="C9" s="21" t="s">
        <v>5</v>
      </c>
      <c r="D9" s="3"/>
      <c r="E9" s="3"/>
      <c r="F9" s="40">
        <v>1.5</v>
      </c>
      <c r="G9" s="40"/>
      <c r="H9" s="40"/>
      <c r="I9" s="40"/>
      <c r="J9" s="38">
        <f t="shared" si="0"/>
        <v>1.5</v>
      </c>
      <c r="K9" s="4"/>
      <c r="L9" s="3">
        <f t="shared" si="1"/>
        <v>0</v>
      </c>
      <c r="M9" s="3"/>
      <c r="N9" s="3"/>
    </row>
    <row r="10" spans="1:14" ht="15.75" x14ac:dyDescent="0.25">
      <c r="A10" s="1">
        <v>7</v>
      </c>
      <c r="B10" s="1" t="s">
        <v>15</v>
      </c>
      <c r="C10" s="2" t="s">
        <v>5</v>
      </c>
      <c r="D10" s="1"/>
      <c r="E10" s="1">
        <v>0.7</v>
      </c>
      <c r="F10" s="39">
        <v>0.7</v>
      </c>
      <c r="G10" s="39"/>
      <c r="H10" s="39">
        <v>2</v>
      </c>
      <c r="I10" s="39"/>
      <c r="J10" s="38">
        <f t="shared" si="0"/>
        <v>3.4</v>
      </c>
      <c r="K10" s="1"/>
      <c r="L10" s="3">
        <f t="shared" si="1"/>
        <v>0</v>
      </c>
      <c r="M10" s="3"/>
      <c r="N10" s="3"/>
    </row>
    <row r="11" spans="1:14" ht="15.75" x14ac:dyDescent="0.25">
      <c r="A11" s="1">
        <v>8</v>
      </c>
      <c r="B11" s="1" t="s">
        <v>44</v>
      </c>
      <c r="C11" s="2" t="s">
        <v>3</v>
      </c>
      <c r="D11" s="1">
        <v>3</v>
      </c>
      <c r="E11" s="1">
        <v>2</v>
      </c>
      <c r="F11" s="39">
        <v>3</v>
      </c>
      <c r="G11" s="39"/>
      <c r="H11" s="39"/>
      <c r="I11" s="39"/>
      <c r="J11" s="38">
        <f t="shared" si="0"/>
        <v>8</v>
      </c>
      <c r="K11" s="1"/>
      <c r="L11" s="3">
        <f t="shared" si="1"/>
        <v>0</v>
      </c>
      <c r="M11" s="3"/>
      <c r="N11" s="3"/>
    </row>
    <row r="12" spans="1:14" ht="15.75" x14ac:dyDescent="0.25">
      <c r="A12" s="1">
        <v>9</v>
      </c>
      <c r="B12" s="1" t="s">
        <v>56</v>
      </c>
      <c r="C12" s="2" t="s">
        <v>5</v>
      </c>
      <c r="D12" s="1"/>
      <c r="E12" s="1"/>
      <c r="F12" s="39">
        <v>1</v>
      </c>
      <c r="G12" s="39"/>
      <c r="H12" s="39"/>
      <c r="I12" s="39"/>
      <c r="J12" s="38">
        <f t="shared" si="0"/>
        <v>1</v>
      </c>
      <c r="K12" s="1"/>
      <c r="L12" s="3">
        <f t="shared" si="1"/>
        <v>0</v>
      </c>
      <c r="M12" s="3"/>
      <c r="N12" s="3"/>
    </row>
    <row r="13" spans="1:14" ht="30" x14ac:dyDescent="0.25">
      <c r="A13" s="1">
        <v>10</v>
      </c>
      <c r="B13" s="5" t="s">
        <v>57</v>
      </c>
      <c r="C13" s="25" t="s">
        <v>5</v>
      </c>
      <c r="D13" s="3"/>
      <c r="E13" s="3"/>
      <c r="F13" s="40">
        <v>5</v>
      </c>
      <c r="G13" s="40"/>
      <c r="H13" s="40"/>
      <c r="I13" s="40"/>
      <c r="J13" s="38">
        <f t="shared" si="0"/>
        <v>5</v>
      </c>
      <c r="K13" s="4"/>
      <c r="L13" s="3">
        <f t="shared" si="1"/>
        <v>0</v>
      </c>
      <c r="M13" s="3"/>
      <c r="N13" s="3"/>
    </row>
    <row r="14" spans="1:14" ht="15.75" x14ac:dyDescent="0.25">
      <c r="A14" s="1">
        <v>11</v>
      </c>
      <c r="B14" s="27" t="s">
        <v>194</v>
      </c>
      <c r="C14" s="65" t="s">
        <v>5</v>
      </c>
      <c r="D14" s="3"/>
      <c r="E14" s="3"/>
      <c r="F14" s="66"/>
      <c r="G14" s="66"/>
      <c r="H14" s="66">
        <v>6</v>
      </c>
      <c r="I14" s="66">
        <v>6</v>
      </c>
      <c r="J14" s="38">
        <f t="shared" si="0"/>
        <v>12</v>
      </c>
      <c r="K14" s="4"/>
      <c r="L14" s="3">
        <f t="shared" si="1"/>
        <v>0</v>
      </c>
      <c r="M14" s="3"/>
      <c r="N14" s="3"/>
    </row>
    <row r="15" spans="1:14" ht="15.75" x14ac:dyDescent="0.25">
      <c r="A15" s="1">
        <v>12</v>
      </c>
      <c r="B15" s="1" t="s">
        <v>14</v>
      </c>
      <c r="C15" s="2" t="s">
        <v>5</v>
      </c>
      <c r="D15" s="1"/>
      <c r="E15" s="1"/>
      <c r="F15" s="39"/>
      <c r="G15" s="39">
        <v>24</v>
      </c>
      <c r="H15" s="39">
        <v>20</v>
      </c>
      <c r="I15" s="39"/>
      <c r="J15" s="38">
        <f t="shared" si="0"/>
        <v>44</v>
      </c>
      <c r="K15" s="1"/>
      <c r="L15" s="3">
        <f t="shared" si="1"/>
        <v>0</v>
      </c>
      <c r="M15" s="3"/>
      <c r="N15" s="3"/>
    </row>
    <row r="16" spans="1:14" ht="15.75" x14ac:dyDescent="0.25">
      <c r="A16" s="1">
        <v>13</v>
      </c>
      <c r="B16" s="24" t="s">
        <v>16</v>
      </c>
      <c r="C16" s="21" t="s">
        <v>5</v>
      </c>
      <c r="D16" s="3">
        <v>1</v>
      </c>
      <c r="E16" s="3"/>
      <c r="F16" s="40">
        <v>0.5</v>
      </c>
      <c r="G16" s="40"/>
      <c r="H16" s="40">
        <v>12</v>
      </c>
      <c r="I16" s="40">
        <v>14</v>
      </c>
      <c r="J16" s="38">
        <f t="shared" si="0"/>
        <v>27.5</v>
      </c>
      <c r="K16" s="4"/>
      <c r="L16" s="3">
        <f t="shared" si="1"/>
        <v>0</v>
      </c>
      <c r="M16" s="3"/>
      <c r="N16" s="3"/>
    </row>
    <row r="17" spans="1:14" ht="15.75" x14ac:dyDescent="0.25">
      <c r="A17" s="1">
        <v>14</v>
      </c>
      <c r="B17" s="24" t="s">
        <v>58</v>
      </c>
      <c r="C17" s="21" t="s">
        <v>3</v>
      </c>
      <c r="D17" s="3">
        <v>3</v>
      </c>
      <c r="E17" s="3">
        <v>3</v>
      </c>
      <c r="F17" s="40"/>
      <c r="G17" s="40"/>
      <c r="H17" s="40"/>
      <c r="I17" s="40"/>
      <c r="J17" s="38">
        <f t="shared" si="0"/>
        <v>6</v>
      </c>
      <c r="K17" s="4"/>
      <c r="L17" s="3">
        <f t="shared" si="1"/>
        <v>0</v>
      </c>
      <c r="M17" s="3"/>
      <c r="N17" s="3"/>
    </row>
    <row r="18" spans="1:14" ht="15.75" x14ac:dyDescent="0.25">
      <c r="A18" s="1">
        <v>15</v>
      </c>
      <c r="B18" s="24" t="s">
        <v>45</v>
      </c>
      <c r="C18" s="21" t="s">
        <v>5</v>
      </c>
      <c r="D18" s="3"/>
      <c r="E18" s="3">
        <v>1</v>
      </c>
      <c r="F18" s="40"/>
      <c r="G18" s="40">
        <v>12</v>
      </c>
      <c r="H18" s="40"/>
      <c r="I18" s="40">
        <v>6</v>
      </c>
      <c r="J18" s="38">
        <f t="shared" si="0"/>
        <v>19</v>
      </c>
      <c r="K18" s="4"/>
      <c r="L18" s="3">
        <f t="shared" si="1"/>
        <v>0</v>
      </c>
      <c r="M18" s="3"/>
      <c r="N18" s="3"/>
    </row>
    <row r="19" spans="1:14" ht="15.75" x14ac:dyDescent="0.25">
      <c r="A19" s="1">
        <v>16</v>
      </c>
      <c r="B19" s="24" t="s">
        <v>46</v>
      </c>
      <c r="C19" s="21" t="s">
        <v>5</v>
      </c>
      <c r="D19" s="3">
        <v>1</v>
      </c>
      <c r="E19" s="3">
        <v>1.5</v>
      </c>
      <c r="F19" s="40">
        <v>1</v>
      </c>
      <c r="G19" s="40"/>
      <c r="H19" s="40">
        <v>1</v>
      </c>
      <c r="I19" s="40">
        <v>4</v>
      </c>
      <c r="J19" s="38">
        <f t="shared" si="0"/>
        <v>8.5</v>
      </c>
      <c r="K19" s="4"/>
      <c r="L19" s="3">
        <f t="shared" si="1"/>
        <v>0</v>
      </c>
      <c r="M19" s="3"/>
      <c r="N19" s="3"/>
    </row>
    <row r="20" spans="1:14" ht="15.75" x14ac:dyDescent="0.25">
      <c r="A20" s="1">
        <v>17</v>
      </c>
      <c r="B20" s="24" t="s">
        <v>47</v>
      </c>
      <c r="C20" s="21" t="s">
        <v>33</v>
      </c>
      <c r="D20" s="3">
        <v>1</v>
      </c>
      <c r="E20" s="3"/>
      <c r="F20" s="40"/>
      <c r="G20" s="40"/>
      <c r="H20" s="40"/>
      <c r="I20" s="40"/>
      <c r="J20" s="38">
        <f t="shared" si="0"/>
        <v>1</v>
      </c>
      <c r="K20" s="4"/>
      <c r="L20" s="3">
        <f t="shared" si="1"/>
        <v>0</v>
      </c>
      <c r="M20" s="3"/>
      <c r="N20" s="3"/>
    </row>
    <row r="21" spans="1:14" ht="15.75" x14ac:dyDescent="0.25">
      <c r="A21" s="1">
        <v>18</v>
      </c>
      <c r="B21" s="24" t="s">
        <v>48</v>
      </c>
      <c r="C21" s="21" t="s">
        <v>5</v>
      </c>
      <c r="D21" s="3">
        <v>1</v>
      </c>
      <c r="E21" s="3"/>
      <c r="F21" s="40">
        <v>1</v>
      </c>
      <c r="G21" s="40"/>
      <c r="H21" s="40"/>
      <c r="I21" s="40"/>
      <c r="J21" s="38">
        <f t="shared" si="0"/>
        <v>2</v>
      </c>
      <c r="K21" s="4"/>
      <c r="L21" s="3">
        <f t="shared" si="1"/>
        <v>0</v>
      </c>
      <c r="M21" s="3"/>
      <c r="N21" s="3"/>
    </row>
    <row r="22" spans="1:14" ht="15.75" x14ac:dyDescent="0.25">
      <c r="A22" s="1">
        <v>19</v>
      </c>
      <c r="B22" s="24" t="s">
        <v>19</v>
      </c>
      <c r="C22" s="21" t="s">
        <v>5</v>
      </c>
      <c r="D22" s="3">
        <v>0.4</v>
      </c>
      <c r="E22" s="3"/>
      <c r="F22" s="40"/>
      <c r="G22" s="40"/>
      <c r="H22" s="40">
        <v>8</v>
      </c>
      <c r="I22" s="40">
        <v>7</v>
      </c>
      <c r="J22" s="38">
        <f t="shared" si="0"/>
        <v>15.4</v>
      </c>
      <c r="K22" s="4"/>
      <c r="L22" s="3">
        <f t="shared" si="1"/>
        <v>0</v>
      </c>
      <c r="M22" s="3"/>
      <c r="N22" s="3"/>
    </row>
    <row r="23" spans="1:14" ht="15.75" x14ac:dyDescent="0.25">
      <c r="A23" s="1">
        <v>20</v>
      </c>
      <c r="B23" s="27" t="s">
        <v>180</v>
      </c>
      <c r="C23" s="65" t="s">
        <v>5</v>
      </c>
      <c r="D23" s="3"/>
      <c r="E23" s="3"/>
      <c r="F23" s="66"/>
      <c r="G23" s="66"/>
      <c r="H23" s="66">
        <v>4</v>
      </c>
      <c r="I23" s="66"/>
      <c r="J23" s="38">
        <f t="shared" si="0"/>
        <v>4</v>
      </c>
      <c r="K23" s="4"/>
      <c r="L23" s="3">
        <f t="shared" si="1"/>
        <v>0</v>
      </c>
      <c r="M23" s="3"/>
      <c r="N23" s="3"/>
    </row>
    <row r="24" spans="1:14" ht="15.75" x14ac:dyDescent="0.25">
      <c r="A24" s="1">
        <v>21</v>
      </c>
      <c r="B24" s="27" t="s">
        <v>172</v>
      </c>
      <c r="C24" s="65" t="s">
        <v>5</v>
      </c>
      <c r="D24" s="3"/>
      <c r="E24" s="3"/>
      <c r="F24" s="66"/>
      <c r="G24" s="66"/>
      <c r="H24" s="66">
        <v>2</v>
      </c>
      <c r="I24" s="66">
        <v>2</v>
      </c>
      <c r="J24" s="38">
        <f t="shared" si="0"/>
        <v>4</v>
      </c>
      <c r="K24" s="4"/>
      <c r="L24" s="3">
        <f t="shared" si="1"/>
        <v>0</v>
      </c>
      <c r="M24" s="3"/>
      <c r="N24" s="3">
        <f>SUM(N4:N23)</f>
        <v>0</v>
      </c>
    </row>
    <row r="25" spans="1:14" ht="15.75" x14ac:dyDescent="0.25">
      <c r="A25" s="1">
        <v>22</v>
      </c>
      <c r="B25" s="1" t="s">
        <v>79</v>
      </c>
      <c r="C25" s="2" t="s">
        <v>5</v>
      </c>
      <c r="D25" s="1"/>
      <c r="E25" s="1"/>
      <c r="F25" s="39">
        <v>0.5</v>
      </c>
      <c r="G25" s="39"/>
      <c r="H25" s="39"/>
      <c r="I25" s="39"/>
      <c r="J25" s="38">
        <f t="shared" si="0"/>
        <v>0.5</v>
      </c>
      <c r="K25" s="1"/>
      <c r="L25" s="3">
        <f t="shared" si="1"/>
        <v>0</v>
      </c>
      <c r="M25" s="3"/>
      <c r="N25" s="3"/>
    </row>
    <row r="26" spans="1:14" ht="15.75" x14ac:dyDescent="0.25">
      <c r="A26" s="1">
        <v>23</v>
      </c>
      <c r="B26" s="24" t="s">
        <v>80</v>
      </c>
      <c r="C26" s="21" t="s">
        <v>5</v>
      </c>
      <c r="D26" s="3"/>
      <c r="E26" s="3">
        <v>2</v>
      </c>
      <c r="F26" s="40">
        <v>2</v>
      </c>
      <c r="G26" s="40">
        <v>24</v>
      </c>
      <c r="H26" s="40"/>
      <c r="I26" s="40">
        <v>6</v>
      </c>
      <c r="J26" s="38">
        <f t="shared" si="0"/>
        <v>34</v>
      </c>
      <c r="K26" s="4"/>
      <c r="L26" s="3">
        <f t="shared" si="1"/>
        <v>0</v>
      </c>
      <c r="M26" s="3"/>
      <c r="N26" s="3"/>
    </row>
    <row r="27" spans="1:14" ht="15.75" x14ac:dyDescent="0.25">
      <c r="A27" s="1">
        <v>24</v>
      </c>
      <c r="B27" s="24" t="s">
        <v>17</v>
      </c>
      <c r="C27" s="21" t="s">
        <v>5</v>
      </c>
      <c r="D27" s="3">
        <v>0.3</v>
      </c>
      <c r="E27" s="3"/>
      <c r="F27" s="40">
        <v>1</v>
      </c>
      <c r="G27" s="40"/>
      <c r="H27" s="40"/>
      <c r="I27" s="40">
        <v>4</v>
      </c>
      <c r="J27" s="38">
        <f t="shared" si="0"/>
        <v>5.3</v>
      </c>
      <c r="K27" s="4"/>
      <c r="L27" s="3">
        <f t="shared" si="1"/>
        <v>0</v>
      </c>
      <c r="M27" s="3"/>
      <c r="N27" s="3"/>
    </row>
    <row r="28" spans="1:14" ht="15.75" x14ac:dyDescent="0.25">
      <c r="A28" s="1">
        <v>25</v>
      </c>
      <c r="B28" s="27" t="s">
        <v>49</v>
      </c>
      <c r="C28" s="26" t="s">
        <v>3</v>
      </c>
      <c r="D28" s="3"/>
      <c r="E28" s="3"/>
      <c r="F28" s="41">
        <v>1</v>
      </c>
      <c r="G28" s="41"/>
      <c r="H28" s="41"/>
      <c r="I28" s="41"/>
      <c r="J28" s="38">
        <f t="shared" si="0"/>
        <v>1</v>
      </c>
      <c r="K28" s="4"/>
      <c r="L28" s="3">
        <f t="shared" si="1"/>
        <v>0</v>
      </c>
      <c r="M28" s="3"/>
      <c r="N28" s="3"/>
    </row>
    <row r="29" spans="1:14" ht="15.75" x14ac:dyDescent="0.25">
      <c r="A29" s="1">
        <v>26</v>
      </c>
      <c r="B29" s="1" t="s">
        <v>22</v>
      </c>
      <c r="C29" s="28" t="s">
        <v>21</v>
      </c>
      <c r="D29" s="1"/>
      <c r="E29" s="1"/>
      <c r="F29" s="39"/>
      <c r="G29" s="39">
        <v>12</v>
      </c>
      <c r="H29" s="39"/>
      <c r="I29" s="39"/>
      <c r="J29" s="38">
        <f t="shared" si="0"/>
        <v>12</v>
      </c>
      <c r="K29" s="1"/>
      <c r="L29" s="3">
        <f t="shared" si="1"/>
        <v>0</v>
      </c>
      <c r="M29" s="3"/>
      <c r="N29" s="3"/>
    </row>
    <row r="30" spans="1:14" ht="15.75" x14ac:dyDescent="0.25">
      <c r="A30" s="1">
        <v>27</v>
      </c>
      <c r="B30" s="24" t="s">
        <v>50</v>
      </c>
      <c r="C30" s="21" t="s">
        <v>3</v>
      </c>
      <c r="D30" s="3"/>
      <c r="E30" s="3"/>
      <c r="F30" s="40"/>
      <c r="G30" s="40">
        <v>12</v>
      </c>
      <c r="H30" s="40"/>
      <c r="I30" s="40">
        <v>2</v>
      </c>
      <c r="J30" s="38">
        <f t="shared" si="0"/>
        <v>14</v>
      </c>
      <c r="K30" s="4"/>
      <c r="L30" s="3">
        <f t="shared" si="1"/>
        <v>0</v>
      </c>
      <c r="M30" s="3"/>
      <c r="N30" s="3"/>
    </row>
    <row r="31" spans="1:14" ht="15.75" x14ac:dyDescent="0.25">
      <c r="A31" s="1">
        <v>28</v>
      </c>
      <c r="B31" s="27" t="s">
        <v>51</v>
      </c>
      <c r="C31" s="26" t="s">
        <v>3</v>
      </c>
      <c r="D31" s="3"/>
      <c r="E31" s="3"/>
      <c r="F31" s="41">
        <v>4</v>
      </c>
      <c r="G31" s="41"/>
      <c r="H31" s="41"/>
      <c r="I31" s="41">
        <v>10</v>
      </c>
      <c r="J31" s="38">
        <f t="shared" si="0"/>
        <v>14</v>
      </c>
      <c r="K31" s="4"/>
      <c r="L31" s="3">
        <f t="shared" si="1"/>
        <v>0</v>
      </c>
      <c r="M31" s="3"/>
      <c r="N31" s="3"/>
    </row>
    <row r="32" spans="1:14" ht="15.75" x14ac:dyDescent="0.25">
      <c r="A32" s="1">
        <v>29</v>
      </c>
      <c r="B32" s="24" t="s">
        <v>52</v>
      </c>
      <c r="C32" s="21" t="s">
        <v>5</v>
      </c>
      <c r="D32" s="3">
        <v>0.3</v>
      </c>
      <c r="E32" s="3"/>
      <c r="F32" s="40">
        <v>0.3</v>
      </c>
      <c r="G32" s="40"/>
      <c r="H32" s="40">
        <v>2</v>
      </c>
      <c r="I32" s="40">
        <v>4</v>
      </c>
      <c r="J32" s="38">
        <f t="shared" si="0"/>
        <v>6.6</v>
      </c>
      <c r="K32" s="4"/>
      <c r="L32" s="3">
        <f t="shared" si="1"/>
        <v>0</v>
      </c>
      <c r="M32" s="3"/>
      <c r="N32" s="3"/>
    </row>
    <row r="33" spans="1:14" ht="15.75" x14ac:dyDescent="0.25">
      <c r="A33" s="1">
        <v>30</v>
      </c>
      <c r="B33" s="1" t="s">
        <v>18</v>
      </c>
      <c r="C33" s="2" t="s">
        <v>3</v>
      </c>
      <c r="D33" s="1">
        <v>3</v>
      </c>
      <c r="E33" s="1"/>
      <c r="F33" s="39">
        <v>2</v>
      </c>
      <c r="G33" s="39">
        <v>12</v>
      </c>
      <c r="H33" s="39"/>
      <c r="I33" s="39">
        <v>4</v>
      </c>
      <c r="J33" s="38">
        <f t="shared" si="0"/>
        <v>21</v>
      </c>
      <c r="K33" s="1"/>
      <c r="L33" s="3">
        <f t="shared" si="1"/>
        <v>0</v>
      </c>
      <c r="M33" s="3"/>
      <c r="N33" s="3"/>
    </row>
    <row r="34" spans="1:14" ht="15.75" x14ac:dyDescent="0.25">
      <c r="A34" s="1">
        <v>31</v>
      </c>
      <c r="B34" s="24" t="s">
        <v>53</v>
      </c>
      <c r="C34" s="21" t="s">
        <v>33</v>
      </c>
      <c r="D34" s="3"/>
      <c r="E34" s="3"/>
      <c r="F34" s="40"/>
      <c r="G34" s="40">
        <v>6</v>
      </c>
      <c r="H34" s="40"/>
      <c r="I34" s="40"/>
      <c r="J34" s="38">
        <f t="shared" si="0"/>
        <v>6</v>
      </c>
      <c r="K34" s="4"/>
      <c r="L34" s="3">
        <f t="shared" si="1"/>
        <v>0</v>
      </c>
      <c r="M34" s="3"/>
      <c r="N34" s="3"/>
    </row>
    <row r="35" spans="1:14" ht="15.75" x14ac:dyDescent="0.25">
      <c r="A35" s="1">
        <v>32</v>
      </c>
      <c r="B35" s="24" t="s">
        <v>54</v>
      </c>
      <c r="C35" s="21" t="s">
        <v>5</v>
      </c>
      <c r="D35" s="3"/>
      <c r="E35" s="3"/>
      <c r="F35" s="40"/>
      <c r="G35" s="40">
        <v>18</v>
      </c>
      <c r="H35" s="40"/>
      <c r="I35" s="40"/>
      <c r="J35" s="38">
        <f t="shared" si="0"/>
        <v>18</v>
      </c>
      <c r="K35" s="4"/>
      <c r="L35" s="3">
        <f t="shared" si="1"/>
        <v>0</v>
      </c>
      <c r="M35" s="3"/>
      <c r="N35" s="3"/>
    </row>
    <row r="36" spans="1:14" ht="15.75" x14ac:dyDescent="0.25">
      <c r="A36" s="1">
        <v>33</v>
      </c>
      <c r="B36" s="24" t="s">
        <v>59</v>
      </c>
      <c r="C36" s="21" t="s">
        <v>5</v>
      </c>
      <c r="D36" s="3"/>
      <c r="E36" s="3">
        <v>1.5</v>
      </c>
      <c r="F36" s="40"/>
      <c r="G36" s="40">
        <v>18</v>
      </c>
      <c r="H36" s="40"/>
      <c r="I36" s="40"/>
      <c r="J36" s="38">
        <f t="shared" si="0"/>
        <v>19.5</v>
      </c>
      <c r="K36" s="4"/>
      <c r="L36" s="3">
        <f t="shared" si="1"/>
        <v>0</v>
      </c>
      <c r="M36" s="3"/>
      <c r="N36" s="3"/>
    </row>
    <row r="37" spans="1:14" ht="15.75" x14ac:dyDescent="0.25">
      <c r="A37" s="1">
        <v>34</v>
      </c>
      <c r="B37" s="24" t="s">
        <v>55</v>
      </c>
      <c r="C37" s="21" t="s">
        <v>5</v>
      </c>
      <c r="D37" s="3">
        <v>5</v>
      </c>
      <c r="E37" s="3">
        <v>5</v>
      </c>
      <c r="F37" s="40">
        <v>2</v>
      </c>
      <c r="G37" s="40"/>
      <c r="H37" s="40">
        <v>20</v>
      </c>
      <c r="I37" s="40">
        <v>44</v>
      </c>
      <c r="J37" s="38">
        <f t="shared" si="0"/>
        <v>76</v>
      </c>
      <c r="K37" s="4"/>
      <c r="L37" s="3">
        <f t="shared" si="1"/>
        <v>0</v>
      </c>
      <c r="M37" s="3"/>
      <c r="N37" s="3"/>
    </row>
    <row r="38" spans="1:14" ht="15.75" x14ac:dyDescent="0.25">
      <c r="A38" s="1">
        <v>35</v>
      </c>
      <c r="B38" s="1" t="s">
        <v>78</v>
      </c>
      <c r="C38" s="2" t="s">
        <v>5</v>
      </c>
      <c r="D38" s="1"/>
      <c r="E38" s="1"/>
      <c r="F38" s="39">
        <v>2</v>
      </c>
      <c r="G38" s="39"/>
      <c r="H38" s="39"/>
      <c r="I38" s="39"/>
      <c r="J38" s="38">
        <f t="shared" si="0"/>
        <v>2</v>
      </c>
      <c r="K38" s="1"/>
      <c r="L38" s="3">
        <f t="shared" si="1"/>
        <v>0</v>
      </c>
      <c r="M38" s="3"/>
      <c r="N38" s="3"/>
    </row>
    <row r="39" spans="1:14" x14ac:dyDescent="0.25">
      <c r="L39" s="48">
        <f>SUM(L4:L38)</f>
        <v>0</v>
      </c>
    </row>
  </sheetData>
  <sortState xmlns:xlrd2="http://schemas.microsoft.com/office/spreadsheetml/2017/richdata2" ref="A4:N38">
    <sortCondition ref="B7"/>
  </sortState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Pieczywo</vt:lpstr>
      <vt:lpstr>Mięso</vt:lpstr>
      <vt:lpstr>Mrozonki i ryby</vt:lpstr>
      <vt:lpstr>Przetwory mączne i in.</vt:lpstr>
      <vt:lpstr>warzywa i owoce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2020-10-06T11:11:03Z</dcterms:modified>
</cp:coreProperties>
</file>