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375" windowWidth="20160" windowHeight="8220" activeTab="1"/>
  </bookViews>
  <sheets>
    <sheet name="poprzeczki " sheetId="2" r:id="rId1"/>
    <sheet name="Arkusz3" sheetId="3" r:id="rId2"/>
  </sheets>
  <definedNames>
    <definedName name="_xlnm.Print_Titles" localSheetId="1">Arkusz3!$4:$6</definedName>
  </definedNames>
  <calcPr calcId="114210" fullCalcOnLoad="1"/>
</workbook>
</file>

<file path=xl/calcChain.xml><?xml version="1.0" encoding="utf-8"?>
<calcChain xmlns="http://schemas.openxmlformats.org/spreadsheetml/2006/main">
  <c r="F66" i="3"/>
  <c r="F50"/>
  <c r="G50"/>
  <c r="F58"/>
  <c r="H58"/>
  <c r="F65"/>
  <c r="H65"/>
  <c r="F57"/>
  <c r="H57"/>
  <c r="F41"/>
  <c r="H41"/>
  <c r="F33"/>
  <c r="H33"/>
  <c r="F17"/>
  <c r="H17"/>
  <c r="F9"/>
  <c r="H9"/>
  <c r="F30"/>
  <c r="G30"/>
  <c r="F26"/>
  <c r="H26"/>
  <c r="F10"/>
  <c r="G10"/>
  <c r="G66"/>
  <c r="F42"/>
  <c r="G42"/>
  <c r="F54"/>
  <c r="G54"/>
  <c r="F14"/>
  <c r="G14"/>
  <c r="F18"/>
  <c r="H18"/>
  <c r="F68"/>
  <c r="H68"/>
  <c r="F60"/>
  <c r="H60"/>
  <c r="F52"/>
  <c r="H52"/>
  <c r="F44"/>
  <c r="H44"/>
  <c r="F36"/>
  <c r="H36"/>
  <c r="F28"/>
  <c r="H28"/>
  <c r="F20"/>
  <c r="H20"/>
  <c r="F12"/>
  <c r="H12"/>
  <c r="F69"/>
  <c r="H69"/>
  <c r="F61"/>
  <c r="H61"/>
  <c r="F53"/>
  <c r="G53"/>
  <c r="F45"/>
  <c r="H45"/>
  <c r="F37"/>
  <c r="H37"/>
  <c r="F29"/>
  <c r="G29"/>
  <c r="F21"/>
  <c r="H21"/>
  <c r="F13"/>
  <c r="G13"/>
  <c r="F34"/>
  <c r="G34"/>
  <c r="F38"/>
  <c r="H38"/>
  <c r="F47"/>
  <c r="G47"/>
  <c r="F31"/>
  <c r="G31"/>
  <c r="F62"/>
  <c r="G62"/>
  <c r="F7"/>
  <c r="H7"/>
  <c r="F64"/>
  <c r="G64"/>
  <c r="F56"/>
  <c r="G56"/>
  <c r="F48"/>
  <c r="H48"/>
  <c r="F40"/>
  <c r="G40"/>
  <c r="F32"/>
  <c r="H32"/>
  <c r="F24"/>
  <c r="H24"/>
  <c r="F16"/>
  <c r="H16"/>
  <c r="F8"/>
  <c r="H8"/>
  <c r="F22"/>
  <c r="G22"/>
  <c r="F63"/>
  <c r="H63"/>
  <c r="F39"/>
  <c r="G39"/>
  <c r="F15"/>
  <c r="G15"/>
  <c r="F46"/>
  <c r="H46"/>
  <c r="F25"/>
  <c r="H25"/>
  <c r="F55"/>
  <c r="H55"/>
  <c r="F23"/>
  <c r="G23"/>
  <c r="F67"/>
  <c r="H67"/>
  <c r="F59"/>
  <c r="G59"/>
  <c r="F51"/>
  <c r="H51"/>
  <c r="F43"/>
  <c r="G43"/>
  <c r="F35"/>
  <c r="G35"/>
  <c r="F27"/>
  <c r="G27"/>
  <c r="F19"/>
  <c r="H19"/>
  <c r="F11"/>
  <c r="H11"/>
  <c r="F70"/>
  <c r="G70"/>
  <c r="F49"/>
  <c r="G49"/>
  <c r="E72"/>
  <c r="D72"/>
  <c r="G18"/>
  <c r="H50"/>
  <c r="G58"/>
  <c r="H14"/>
  <c r="H34"/>
  <c r="H54"/>
  <c r="H47"/>
  <c r="G17"/>
  <c r="H42"/>
  <c r="G9"/>
  <c r="G33"/>
  <c r="G44"/>
  <c r="G65"/>
  <c r="G57"/>
  <c r="G41"/>
  <c r="G55"/>
  <c r="H23"/>
  <c r="H59"/>
  <c r="G51"/>
  <c r="H40"/>
  <c r="H39"/>
  <c r="H30"/>
  <c r="H56"/>
  <c r="H31"/>
  <c r="G16"/>
  <c r="G26"/>
  <c r="H13"/>
  <c r="G24"/>
  <c r="G68"/>
  <c r="G69"/>
  <c r="G20"/>
  <c r="H10"/>
  <c r="G12"/>
  <c r="H35"/>
  <c r="H66"/>
  <c r="G38"/>
  <c r="H15"/>
  <c r="G7"/>
  <c r="G45"/>
  <c r="G19"/>
  <c r="H27"/>
  <c r="G25"/>
  <c r="H49"/>
  <c r="H43"/>
  <c r="G48"/>
  <c r="G37"/>
  <c r="H29"/>
  <c r="H62"/>
  <c r="G21"/>
  <c r="H70"/>
  <c r="G60"/>
  <c r="F72"/>
  <c r="H22"/>
  <c r="G32"/>
  <c r="G63"/>
  <c r="G52"/>
  <c r="H64"/>
  <c r="G36"/>
  <c r="G8"/>
  <c r="I8"/>
  <c r="G28"/>
  <c r="H53"/>
  <c r="G61"/>
  <c r="G67"/>
  <c r="G11"/>
  <c r="G46"/>
  <c r="H72"/>
  <c r="G72"/>
  <c r="J8"/>
  <c r="I9"/>
  <c r="J9"/>
  <c r="J10"/>
  <c r="I10"/>
  <c r="I11"/>
  <c r="J11"/>
  <c r="J12"/>
  <c r="I12"/>
  <c r="J13"/>
  <c r="I13"/>
  <c r="I14"/>
  <c r="J14"/>
  <c r="I15"/>
  <c r="J15"/>
  <c r="J16"/>
  <c r="I16"/>
  <c r="J17"/>
  <c r="I17"/>
  <c r="J18"/>
  <c r="I18"/>
  <c r="J19"/>
  <c r="I19"/>
  <c r="J20"/>
  <c r="I20"/>
  <c r="J21"/>
  <c r="I21"/>
  <c r="J22"/>
  <c r="I22"/>
  <c r="I23"/>
  <c r="J23"/>
  <c r="J24"/>
  <c r="I24"/>
  <c r="J25"/>
  <c r="I25"/>
  <c r="J26"/>
  <c r="I26"/>
  <c r="J27"/>
  <c r="I27"/>
  <c r="J28"/>
  <c r="I28"/>
  <c r="J29"/>
  <c r="I29"/>
  <c r="J30"/>
  <c r="I30"/>
  <c r="I31"/>
  <c r="J31"/>
  <c r="J32"/>
  <c r="I32"/>
  <c r="J33"/>
  <c r="I33"/>
  <c r="J34"/>
  <c r="I34"/>
  <c r="I35"/>
  <c r="J35"/>
  <c r="J36"/>
  <c r="I36"/>
  <c r="J37"/>
  <c r="I37"/>
  <c r="J38"/>
  <c r="I38"/>
  <c r="I39"/>
  <c r="J39"/>
  <c r="J40"/>
  <c r="I40"/>
  <c r="J41"/>
  <c r="I41"/>
  <c r="J42"/>
  <c r="I42"/>
  <c r="I43"/>
  <c r="J43"/>
  <c r="J44"/>
  <c r="I44"/>
  <c r="J45"/>
  <c r="I45"/>
  <c r="J46"/>
  <c r="I46"/>
  <c r="I47"/>
  <c r="J47"/>
  <c r="J48"/>
  <c r="I48"/>
  <c r="J49"/>
  <c r="I49"/>
  <c r="J50"/>
  <c r="I50"/>
  <c r="J51"/>
  <c r="I51"/>
  <c r="J52"/>
  <c r="I52"/>
  <c r="J53"/>
  <c r="I53"/>
  <c r="J54"/>
  <c r="I54"/>
  <c r="J55"/>
  <c r="I55"/>
  <c r="J56"/>
  <c r="I56"/>
  <c r="J57"/>
  <c r="I57"/>
  <c r="J58"/>
  <c r="I58"/>
  <c r="I59"/>
  <c r="J59"/>
  <c r="J60"/>
  <c r="I60"/>
  <c r="J61"/>
  <c r="I61"/>
  <c r="J62"/>
  <c r="I62"/>
  <c r="J63"/>
  <c r="I63"/>
  <c r="J64"/>
  <c r="I64"/>
  <c r="I65"/>
  <c r="J65"/>
  <c r="J66"/>
  <c r="I66"/>
  <c r="J67"/>
  <c r="I67"/>
  <c r="J68"/>
  <c r="I68"/>
  <c r="J69"/>
  <c r="I69"/>
  <c r="J70"/>
  <c r="J72"/>
  <c r="I70"/>
  <c r="I72"/>
</calcChain>
</file>

<file path=xl/sharedStrings.xml><?xml version="1.0" encoding="utf-8"?>
<sst xmlns="http://schemas.openxmlformats.org/spreadsheetml/2006/main" count="51" uniqueCount="30">
  <si>
    <t>Ordinate</t>
  </si>
  <si>
    <t>Factor</t>
  </si>
  <si>
    <t>Area</t>
  </si>
  <si>
    <t>Volume</t>
  </si>
  <si>
    <t>Adjusted</t>
  </si>
  <si>
    <t>Baseline</t>
  </si>
  <si>
    <t>Station</t>
  </si>
  <si>
    <t>- - - - - - - - - - - - - - - - Station Quantities - - - - - - - - - - - - - - - -</t>
  </si>
  <si>
    <t>- - - - - - - - - - - - Added Quantities - - - - - - - - - - - -</t>
  </si>
  <si>
    <t>Mass</t>
  </si>
  <si>
    <t>- - - - - - - - - - Cut - - - - - - - - - -</t>
  </si>
  <si>
    <t>- - - - - - - - - - Fill - - - - - - - - - -</t>
  </si>
  <si>
    <t>- - - - - - - - Cut - - - - - - - -</t>
  </si>
  <si>
    <t>- - - - - - - - Fill - - - - - - - -</t>
  </si>
  <si>
    <t>Pikietaż</t>
  </si>
  <si>
    <t>Powierzchnie</t>
  </si>
  <si>
    <t>Wykopy</t>
  </si>
  <si>
    <t>Nasypy</t>
  </si>
  <si>
    <t>Objętość</t>
  </si>
  <si>
    <t>Zużycie na miejscu</t>
  </si>
  <si>
    <t>Nadmiar objętości</t>
  </si>
  <si>
    <t>Suma algebraiczna</t>
  </si>
  <si>
    <t>Odkład</t>
  </si>
  <si>
    <t>Dokop</t>
  </si>
  <si>
    <t>km</t>
  </si>
  <si>
    <t>m2</t>
  </si>
  <si>
    <t>m3</t>
  </si>
  <si>
    <t>Przebudowa drogi gminnej, dojazdowej w miejscowości Czyżew-Sutki</t>
  </si>
  <si>
    <t>TABELA ROBÓT ZIEMNYCH</t>
  </si>
  <si>
    <t>PODSUMOWANIE</t>
  </si>
</sst>
</file>

<file path=xl/styles.xml><?xml version="1.0" encoding="utf-8"?>
<styleSheet xmlns="http://schemas.openxmlformats.org/spreadsheetml/2006/main">
  <numFmts count="1">
    <numFmt numFmtId="164" formatCode="0\+000.00"/>
  </numFmts>
  <fonts count="9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8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57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57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right"/>
    </xf>
    <xf numFmtId="0" fontId="0" fillId="0" borderId="0" xfId="0" applyFont="1"/>
    <xf numFmtId="0" fontId="3" fillId="0" borderId="0" xfId="0" applyFont="1"/>
    <xf numFmtId="164" fontId="0" fillId="0" borderId="0" xfId="0" applyNumberFormat="1" applyFont="1"/>
    <xf numFmtId="2" fontId="0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4" fontId="5" fillId="0" borderId="12" xfId="0" applyNumberFormat="1" applyFont="1" applyBorder="1" applyAlignment="1">
      <alignment horizontal="right"/>
    </xf>
    <xf numFmtId="2" fontId="5" fillId="0" borderId="13" xfId="0" applyNumberFormat="1" applyFont="1" applyBorder="1" applyAlignment="1">
      <alignment horizontal="right"/>
    </xf>
    <xf numFmtId="2" fontId="5" fillId="0" borderId="14" xfId="0" applyNumberFormat="1" applyFont="1" applyBorder="1" applyAlignment="1">
      <alignment horizontal="right"/>
    </xf>
    <xf numFmtId="2" fontId="5" fillId="0" borderId="15" xfId="0" applyNumberFormat="1" applyFont="1" applyBorder="1" applyAlignment="1">
      <alignment horizontal="right"/>
    </xf>
    <xf numFmtId="164" fontId="5" fillId="0" borderId="16" xfId="0" applyNumberFormat="1" applyFont="1" applyBorder="1" applyAlignment="1">
      <alignment horizontal="right"/>
    </xf>
    <xf numFmtId="2" fontId="5" fillId="0" borderId="17" xfId="0" applyNumberFormat="1" applyFont="1" applyBorder="1" applyAlignment="1">
      <alignment horizontal="right"/>
    </xf>
    <xf numFmtId="2" fontId="5" fillId="0" borderId="18" xfId="0" applyNumberFormat="1" applyFont="1" applyBorder="1" applyAlignment="1">
      <alignment horizontal="right"/>
    </xf>
    <xf numFmtId="2" fontId="5" fillId="0" borderId="19" xfId="0" applyNumberFormat="1" applyFont="1" applyBorder="1" applyAlignment="1">
      <alignment horizontal="right"/>
    </xf>
    <xf numFmtId="164" fontId="5" fillId="0" borderId="20" xfId="0" applyNumberFormat="1" applyFont="1" applyBorder="1" applyAlignment="1">
      <alignment horizontal="right"/>
    </xf>
    <xf numFmtId="2" fontId="5" fillId="0" borderId="4" xfId="0" applyNumberFormat="1" applyFont="1" applyBorder="1" applyAlignment="1">
      <alignment horizontal="right"/>
    </xf>
    <xf numFmtId="2" fontId="5" fillId="0" borderId="5" xfId="0" applyNumberFormat="1" applyFont="1" applyBorder="1" applyAlignment="1">
      <alignment horizontal="right"/>
    </xf>
    <xf numFmtId="2" fontId="5" fillId="0" borderId="6" xfId="0" applyNumberFormat="1" applyFont="1" applyBorder="1" applyAlignment="1">
      <alignment horizontal="right"/>
    </xf>
    <xf numFmtId="2" fontId="5" fillId="0" borderId="21" xfId="0" applyNumberFormat="1" applyFont="1" applyBorder="1" applyAlignment="1">
      <alignment horizontal="right"/>
    </xf>
    <xf numFmtId="2" fontId="5" fillId="0" borderId="22" xfId="0" applyNumberFormat="1" applyFont="1" applyBorder="1" applyAlignment="1">
      <alignment horizontal="right"/>
    </xf>
    <xf numFmtId="2" fontId="5" fillId="0" borderId="23" xfId="0" applyNumberFormat="1" applyFont="1" applyBorder="1" applyAlignment="1">
      <alignment horizontal="right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right" wrapText="1"/>
    </xf>
    <xf numFmtId="0" fontId="1" fillId="0" borderId="27" xfId="0" applyFont="1" applyBorder="1" applyAlignment="1">
      <alignment horizontal="right" wrapText="1"/>
    </xf>
    <xf numFmtId="0" fontId="1" fillId="0" borderId="17" xfId="0" applyFont="1" applyBorder="1" applyAlignment="1">
      <alignment horizontal="right" wrapText="1"/>
    </xf>
    <xf numFmtId="0" fontId="1" fillId="0" borderId="18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2" fontId="7" fillId="0" borderId="0" xfId="0" applyNumberFormat="1" applyFont="1" applyAlignment="1">
      <alignment horizontal="right"/>
    </xf>
    <xf numFmtId="2" fontId="7" fillId="0" borderId="33" xfId="0" applyNumberFormat="1" applyFont="1" applyBorder="1"/>
    <xf numFmtId="0" fontId="0" fillId="0" borderId="28" xfId="0" applyBorder="1"/>
    <xf numFmtId="0" fontId="0" fillId="0" borderId="0" xfId="0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3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/>
    </xf>
    <xf numFmtId="0" fontId="4" fillId="0" borderId="31" xfId="0" applyFont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2"/>
  <dimension ref="A1:Q82"/>
  <sheetViews>
    <sheetView topLeftCell="A67" zoomScaleNormal="100" workbookViewId="0">
      <selection activeCell="C95" sqref="C95"/>
    </sheetView>
  </sheetViews>
  <sheetFormatPr defaultRowHeight="14.25"/>
  <sheetData>
    <row r="1" spans="1:17" ht="14.25" customHeight="1">
      <c r="A1" s="2" t="s">
        <v>5</v>
      </c>
      <c r="B1" s="50" t="s">
        <v>7</v>
      </c>
      <c r="C1" s="50"/>
      <c r="D1" s="50"/>
      <c r="E1" s="50"/>
      <c r="F1" s="50"/>
      <c r="G1" s="50"/>
      <c r="H1" s="50"/>
      <c r="I1" s="50"/>
      <c r="J1" s="50" t="s">
        <v>8</v>
      </c>
      <c r="K1" s="50"/>
      <c r="L1" s="50"/>
      <c r="M1" s="50"/>
      <c r="N1" s="50"/>
      <c r="O1" s="50"/>
      <c r="P1" s="1"/>
    </row>
    <row r="2" spans="1:17" ht="14.25" customHeight="1">
      <c r="A2" s="2" t="s">
        <v>6</v>
      </c>
      <c r="B2" s="50" t="s">
        <v>10</v>
      </c>
      <c r="C2" s="50"/>
      <c r="D2" s="50"/>
      <c r="E2" s="50"/>
      <c r="F2" s="50" t="s">
        <v>11</v>
      </c>
      <c r="G2" s="50"/>
      <c r="H2" s="50"/>
      <c r="I2" s="50"/>
      <c r="J2" s="50" t="s">
        <v>12</v>
      </c>
      <c r="K2" s="50"/>
      <c r="L2" s="50"/>
      <c r="M2" s="50" t="s">
        <v>13</v>
      </c>
      <c r="N2" s="50"/>
      <c r="O2" s="50"/>
      <c r="P2" s="2" t="s">
        <v>9</v>
      </c>
    </row>
    <row r="3" spans="1:17" ht="15" thickBot="1">
      <c r="A3" s="3"/>
      <c r="B3" s="4" t="s">
        <v>1</v>
      </c>
      <c r="C3" s="4" t="s">
        <v>2</v>
      </c>
      <c r="D3" s="4" t="s">
        <v>3</v>
      </c>
      <c r="E3" s="4" t="s">
        <v>4</v>
      </c>
      <c r="F3" s="4" t="s">
        <v>1</v>
      </c>
      <c r="G3" s="4" t="s">
        <v>2</v>
      </c>
      <c r="H3" s="4" t="s">
        <v>3</v>
      </c>
      <c r="I3" s="4" t="s">
        <v>4</v>
      </c>
      <c r="J3" s="4" t="s">
        <v>1</v>
      </c>
      <c r="K3" s="4" t="s">
        <v>3</v>
      </c>
      <c r="L3" s="4" t="s">
        <v>4</v>
      </c>
      <c r="M3" s="4" t="s">
        <v>1</v>
      </c>
      <c r="N3" s="4" t="s">
        <v>3</v>
      </c>
      <c r="O3" s="4" t="s">
        <v>4</v>
      </c>
      <c r="P3" s="3" t="s">
        <v>0</v>
      </c>
    </row>
    <row r="4" spans="1:17">
      <c r="A4" s="8">
        <v>0</v>
      </c>
      <c r="B4" s="6">
        <v>1</v>
      </c>
      <c r="C4" s="6">
        <v>1.29</v>
      </c>
      <c r="D4" s="6">
        <v>0</v>
      </c>
      <c r="E4" s="6">
        <v>0</v>
      </c>
      <c r="F4" s="6">
        <v>1</v>
      </c>
      <c r="G4" s="6">
        <v>0</v>
      </c>
      <c r="H4" s="6">
        <v>0</v>
      </c>
      <c r="I4" s="6">
        <v>0</v>
      </c>
      <c r="J4" s="6">
        <v>1</v>
      </c>
      <c r="K4" s="6">
        <v>0</v>
      </c>
      <c r="L4" s="6">
        <v>0</v>
      </c>
      <c r="M4" s="6">
        <v>1</v>
      </c>
      <c r="N4" s="6">
        <v>0</v>
      </c>
      <c r="O4" s="6">
        <v>0</v>
      </c>
      <c r="P4" s="6">
        <v>0</v>
      </c>
      <c r="Q4" s="5">
        <v>0</v>
      </c>
    </row>
    <row r="5" spans="1:17">
      <c r="A5" s="8">
        <v>20</v>
      </c>
      <c r="B5" s="6">
        <v>1</v>
      </c>
      <c r="C5" s="6">
        <v>0.4</v>
      </c>
      <c r="D5" s="6">
        <v>16.84</v>
      </c>
      <c r="E5" s="6">
        <v>16.84</v>
      </c>
      <c r="F5" s="6">
        <v>1</v>
      </c>
      <c r="G5" s="6">
        <v>0.05</v>
      </c>
      <c r="H5" s="6">
        <v>0.5</v>
      </c>
      <c r="I5" s="6">
        <v>0.5</v>
      </c>
      <c r="J5" s="6">
        <v>1</v>
      </c>
      <c r="K5" s="6">
        <v>0</v>
      </c>
      <c r="L5" s="6">
        <v>0</v>
      </c>
      <c r="M5" s="6">
        <v>1</v>
      </c>
      <c r="N5" s="6">
        <v>0</v>
      </c>
      <c r="O5" s="6">
        <v>0</v>
      </c>
      <c r="P5" s="6">
        <v>16.34</v>
      </c>
      <c r="Q5" s="5">
        <v>20</v>
      </c>
    </row>
    <row r="6" spans="1:17">
      <c r="A6" s="8">
        <v>40</v>
      </c>
      <c r="B6" s="6">
        <v>1</v>
      </c>
      <c r="C6" s="6">
        <v>0.01</v>
      </c>
      <c r="D6" s="6">
        <v>4.04</v>
      </c>
      <c r="E6" s="6">
        <v>4.04</v>
      </c>
      <c r="F6" s="6">
        <v>1</v>
      </c>
      <c r="G6" s="6">
        <v>0.52</v>
      </c>
      <c r="H6" s="6">
        <v>5.68</v>
      </c>
      <c r="I6" s="6">
        <v>5.68</v>
      </c>
      <c r="J6" s="6">
        <v>1</v>
      </c>
      <c r="K6" s="6">
        <v>0</v>
      </c>
      <c r="L6" s="6">
        <v>0</v>
      </c>
      <c r="M6" s="6">
        <v>1</v>
      </c>
      <c r="N6" s="6">
        <v>0</v>
      </c>
      <c r="O6" s="6">
        <v>0</v>
      </c>
      <c r="P6" s="6">
        <v>14.7</v>
      </c>
      <c r="Q6" s="5">
        <v>40</v>
      </c>
    </row>
    <row r="7" spans="1:17">
      <c r="A7" s="8">
        <v>49.94</v>
      </c>
      <c r="B7" s="6">
        <v>1</v>
      </c>
      <c r="C7" s="6">
        <v>7.0000000000000007E-2</v>
      </c>
      <c r="D7" s="6">
        <v>0.38</v>
      </c>
      <c r="E7" s="6">
        <v>0.38</v>
      </c>
      <c r="F7" s="6">
        <v>1</v>
      </c>
      <c r="G7" s="6">
        <v>0.64</v>
      </c>
      <c r="H7" s="6">
        <v>5.77</v>
      </c>
      <c r="I7" s="6">
        <v>5.77</v>
      </c>
      <c r="J7" s="6">
        <v>1</v>
      </c>
      <c r="K7" s="6">
        <v>0</v>
      </c>
      <c r="L7" s="6">
        <v>0</v>
      </c>
      <c r="M7" s="6">
        <v>1</v>
      </c>
      <c r="N7" s="6">
        <v>0</v>
      </c>
      <c r="O7" s="6">
        <v>0</v>
      </c>
      <c r="P7" s="6">
        <v>9.31</v>
      </c>
      <c r="Q7" s="5">
        <v>49.94</v>
      </c>
    </row>
    <row r="8" spans="1:17">
      <c r="A8" s="8">
        <v>59.81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6">
        <v>0</v>
      </c>
      <c r="Q8" s="5">
        <v>59.81</v>
      </c>
    </row>
    <row r="9" spans="1:17">
      <c r="A9" s="8">
        <v>60</v>
      </c>
      <c r="B9" s="6">
        <v>1</v>
      </c>
      <c r="C9" s="6">
        <v>0.04</v>
      </c>
      <c r="D9" s="6">
        <v>0.54</v>
      </c>
      <c r="E9" s="6">
        <v>0.54</v>
      </c>
      <c r="F9" s="6">
        <v>1</v>
      </c>
      <c r="G9" s="6">
        <v>1.35</v>
      </c>
      <c r="H9" s="6">
        <v>10.029999999999999</v>
      </c>
      <c r="I9" s="6">
        <v>10.029999999999999</v>
      </c>
      <c r="J9" s="6">
        <v>1</v>
      </c>
      <c r="K9" s="6">
        <v>0</v>
      </c>
      <c r="L9" s="6">
        <v>0</v>
      </c>
      <c r="M9" s="6">
        <v>1</v>
      </c>
      <c r="N9" s="6">
        <v>0</v>
      </c>
      <c r="O9" s="6">
        <v>0</v>
      </c>
      <c r="P9" s="6">
        <v>-0.18</v>
      </c>
      <c r="Q9" s="5">
        <v>60</v>
      </c>
    </row>
    <row r="10" spans="1:17">
      <c r="A10" s="8">
        <v>69.94</v>
      </c>
      <c r="B10" s="6">
        <v>1</v>
      </c>
      <c r="C10" s="6">
        <v>0</v>
      </c>
      <c r="D10" s="6">
        <v>0.2</v>
      </c>
      <c r="E10" s="6">
        <v>0.2</v>
      </c>
      <c r="F10" s="6">
        <v>1</v>
      </c>
      <c r="G10" s="6">
        <v>2.0499999999999998</v>
      </c>
      <c r="H10" s="6">
        <v>16.88</v>
      </c>
      <c r="I10" s="6">
        <v>16.88</v>
      </c>
      <c r="J10" s="6">
        <v>1</v>
      </c>
      <c r="K10" s="6">
        <v>0</v>
      </c>
      <c r="L10" s="6">
        <v>0</v>
      </c>
      <c r="M10" s="6">
        <v>1</v>
      </c>
      <c r="N10" s="6">
        <v>0</v>
      </c>
      <c r="O10" s="6">
        <v>0</v>
      </c>
      <c r="P10" s="6">
        <v>-16.86</v>
      </c>
      <c r="Q10" s="5">
        <v>69.94</v>
      </c>
    </row>
    <row r="11" spans="1:17">
      <c r="A11" s="8">
        <v>76.5</v>
      </c>
      <c r="B11" s="6">
        <v>1</v>
      </c>
      <c r="C11" s="6">
        <v>0</v>
      </c>
      <c r="D11" s="6">
        <v>0</v>
      </c>
      <c r="E11" s="6">
        <v>0</v>
      </c>
      <c r="F11" s="6">
        <v>1</v>
      </c>
      <c r="G11" s="6">
        <v>2.4</v>
      </c>
      <c r="H11" s="6">
        <v>14.6</v>
      </c>
      <c r="I11" s="6">
        <v>14.6</v>
      </c>
      <c r="J11" s="6">
        <v>1</v>
      </c>
      <c r="K11" s="6">
        <v>0</v>
      </c>
      <c r="L11" s="6">
        <v>0</v>
      </c>
      <c r="M11" s="6">
        <v>1</v>
      </c>
      <c r="N11" s="6">
        <v>0</v>
      </c>
      <c r="O11" s="6">
        <v>0</v>
      </c>
      <c r="P11" s="6">
        <v>-31.45</v>
      </c>
      <c r="Q11" s="5">
        <v>76.5</v>
      </c>
    </row>
    <row r="12" spans="1:17">
      <c r="A12" s="8">
        <v>80</v>
      </c>
      <c r="B12" s="6">
        <v>1</v>
      </c>
      <c r="C12" s="6">
        <v>0</v>
      </c>
      <c r="D12" s="6">
        <v>0</v>
      </c>
      <c r="E12" s="6">
        <v>0</v>
      </c>
      <c r="F12" s="6">
        <v>1</v>
      </c>
      <c r="G12" s="6">
        <v>2.59</v>
      </c>
      <c r="H12" s="6">
        <v>8.7200000000000006</v>
      </c>
      <c r="I12" s="6">
        <v>8.7200000000000006</v>
      </c>
      <c r="J12" s="6">
        <v>1</v>
      </c>
      <c r="K12" s="6">
        <v>0</v>
      </c>
      <c r="L12" s="6">
        <v>0</v>
      </c>
      <c r="M12" s="6">
        <v>1</v>
      </c>
      <c r="N12" s="6">
        <v>0</v>
      </c>
      <c r="O12" s="6">
        <v>0</v>
      </c>
      <c r="P12" s="6">
        <v>-40.17</v>
      </c>
      <c r="Q12" s="5">
        <v>80</v>
      </c>
    </row>
    <row r="13" spans="1:17">
      <c r="A13" s="8">
        <v>83.5</v>
      </c>
      <c r="B13" s="6">
        <v>1</v>
      </c>
      <c r="C13" s="6">
        <v>0</v>
      </c>
      <c r="D13" s="6">
        <v>0</v>
      </c>
      <c r="E13" s="6">
        <v>0</v>
      </c>
      <c r="F13" s="6">
        <v>1</v>
      </c>
      <c r="G13" s="6">
        <v>2.69</v>
      </c>
      <c r="H13" s="6">
        <v>9.23</v>
      </c>
      <c r="I13" s="6">
        <v>9.23</v>
      </c>
      <c r="J13" s="6">
        <v>1</v>
      </c>
      <c r="K13" s="6">
        <v>0</v>
      </c>
      <c r="L13" s="6">
        <v>0</v>
      </c>
      <c r="M13" s="6">
        <v>1</v>
      </c>
      <c r="N13" s="6">
        <v>0</v>
      </c>
      <c r="O13" s="6">
        <v>0</v>
      </c>
      <c r="P13" s="6">
        <v>-49.4</v>
      </c>
      <c r="Q13" s="5">
        <v>83.5</v>
      </c>
    </row>
    <row r="14" spans="1:17">
      <c r="A14" s="8">
        <v>100</v>
      </c>
      <c r="B14" s="6">
        <v>1</v>
      </c>
      <c r="C14" s="6">
        <v>0.04</v>
      </c>
      <c r="D14" s="6">
        <v>0.37</v>
      </c>
      <c r="E14" s="6">
        <v>0.37</v>
      </c>
      <c r="F14" s="6">
        <v>1</v>
      </c>
      <c r="G14" s="6">
        <v>2.15</v>
      </c>
      <c r="H14" s="6">
        <v>39.96</v>
      </c>
      <c r="I14" s="6">
        <v>39.96</v>
      </c>
      <c r="J14" s="6">
        <v>1</v>
      </c>
      <c r="K14" s="6">
        <v>0</v>
      </c>
      <c r="L14" s="6">
        <v>0</v>
      </c>
      <c r="M14" s="6">
        <v>1</v>
      </c>
      <c r="N14" s="6">
        <v>0</v>
      </c>
      <c r="O14" s="6">
        <v>0</v>
      </c>
      <c r="P14" s="6">
        <v>-88.99</v>
      </c>
      <c r="Q14" s="5">
        <v>100</v>
      </c>
    </row>
    <row r="15" spans="1:17">
      <c r="A15" s="8">
        <v>120</v>
      </c>
      <c r="B15" s="6">
        <v>1</v>
      </c>
      <c r="C15" s="6">
        <v>0</v>
      </c>
      <c r="D15" s="6">
        <v>0.45</v>
      </c>
      <c r="E15" s="6">
        <v>0.45</v>
      </c>
      <c r="F15" s="6">
        <v>1</v>
      </c>
      <c r="G15" s="6">
        <v>2.21</v>
      </c>
      <c r="H15" s="6">
        <v>43.6</v>
      </c>
      <c r="I15" s="6">
        <v>43.6</v>
      </c>
      <c r="J15" s="6">
        <v>1</v>
      </c>
      <c r="K15" s="6">
        <v>0</v>
      </c>
      <c r="L15" s="6">
        <v>0</v>
      </c>
      <c r="M15" s="6">
        <v>1</v>
      </c>
      <c r="N15" s="6">
        <v>0</v>
      </c>
      <c r="O15" s="6">
        <v>0</v>
      </c>
      <c r="P15" s="6">
        <v>-132.13999999999999</v>
      </c>
      <c r="Q15" s="5">
        <v>120</v>
      </c>
    </row>
    <row r="16" spans="1:17">
      <c r="A16" s="8">
        <v>140</v>
      </c>
      <c r="B16" s="6">
        <v>1</v>
      </c>
      <c r="C16" s="6">
        <v>0.01</v>
      </c>
      <c r="D16" s="6">
        <v>0.09</v>
      </c>
      <c r="E16" s="6">
        <v>0.09</v>
      </c>
      <c r="F16" s="6">
        <v>1</v>
      </c>
      <c r="G16" s="6">
        <v>1.1000000000000001</v>
      </c>
      <c r="H16" s="6">
        <v>33.06</v>
      </c>
      <c r="I16" s="6">
        <v>33.06</v>
      </c>
      <c r="J16" s="6">
        <v>1</v>
      </c>
      <c r="K16" s="6">
        <v>0</v>
      </c>
      <c r="L16" s="6">
        <v>0</v>
      </c>
      <c r="M16" s="6">
        <v>1</v>
      </c>
      <c r="N16" s="6">
        <v>0</v>
      </c>
      <c r="O16" s="6">
        <v>0</v>
      </c>
      <c r="P16" s="6">
        <v>-165.12</v>
      </c>
      <c r="Q16" s="5">
        <v>140</v>
      </c>
    </row>
    <row r="17" spans="1:17">
      <c r="A17" s="8">
        <v>158.94</v>
      </c>
      <c r="B17" s="6">
        <v>1</v>
      </c>
      <c r="C17" s="6">
        <v>0.02</v>
      </c>
      <c r="D17" s="6">
        <v>0.3</v>
      </c>
      <c r="E17" s="6">
        <v>0.3</v>
      </c>
      <c r="F17" s="6">
        <v>1</v>
      </c>
      <c r="G17" s="6">
        <v>0.46</v>
      </c>
      <c r="H17" s="6">
        <v>14.75</v>
      </c>
      <c r="I17" s="6">
        <v>14.75</v>
      </c>
      <c r="J17" s="6">
        <v>1</v>
      </c>
      <c r="K17" s="6">
        <v>0</v>
      </c>
      <c r="L17" s="6">
        <v>0</v>
      </c>
      <c r="M17" s="6">
        <v>1</v>
      </c>
      <c r="N17" s="6">
        <v>0</v>
      </c>
      <c r="O17" s="6">
        <v>0</v>
      </c>
      <c r="P17" s="6">
        <v>-179.57</v>
      </c>
      <c r="Q17" s="5">
        <v>158.94</v>
      </c>
    </row>
    <row r="18" spans="1:17">
      <c r="A18" s="8">
        <v>160</v>
      </c>
      <c r="B18" s="6">
        <v>1</v>
      </c>
      <c r="C18" s="6">
        <v>0.03</v>
      </c>
      <c r="D18" s="6">
        <v>0.03</v>
      </c>
      <c r="E18" s="6">
        <v>0.03</v>
      </c>
      <c r="F18" s="6">
        <v>1</v>
      </c>
      <c r="G18" s="6">
        <v>0.45</v>
      </c>
      <c r="H18" s="6">
        <v>0.48</v>
      </c>
      <c r="I18" s="6">
        <v>0.48</v>
      </c>
      <c r="J18" s="6">
        <v>1</v>
      </c>
      <c r="K18" s="6">
        <v>0</v>
      </c>
      <c r="L18" s="6">
        <v>0</v>
      </c>
      <c r="M18" s="6">
        <v>1</v>
      </c>
      <c r="N18" s="6">
        <v>0</v>
      </c>
      <c r="O18" s="6">
        <v>0</v>
      </c>
      <c r="P18" s="6">
        <v>-180.03</v>
      </c>
      <c r="Q18" s="5">
        <v>160</v>
      </c>
    </row>
    <row r="19" spans="1:17">
      <c r="A19" s="8">
        <v>163.21</v>
      </c>
      <c r="B19" s="6">
        <v>1</v>
      </c>
      <c r="C19" s="6">
        <v>0.03</v>
      </c>
      <c r="D19" s="6">
        <v>0.09</v>
      </c>
      <c r="E19" s="6">
        <v>0.09</v>
      </c>
      <c r="F19" s="6">
        <v>1</v>
      </c>
      <c r="G19" s="6">
        <v>0.43</v>
      </c>
      <c r="H19" s="6">
        <v>1.4</v>
      </c>
      <c r="I19" s="6">
        <v>1.4</v>
      </c>
      <c r="J19" s="6">
        <v>1</v>
      </c>
      <c r="K19" s="6">
        <v>0</v>
      </c>
      <c r="L19" s="6">
        <v>0</v>
      </c>
      <c r="M19" s="6">
        <v>1</v>
      </c>
      <c r="N19" s="6">
        <v>0</v>
      </c>
      <c r="O19" s="6">
        <v>0</v>
      </c>
      <c r="P19" s="6">
        <v>-181.35</v>
      </c>
      <c r="Q19" s="5">
        <v>163.21</v>
      </c>
    </row>
    <row r="20" spans="1:17">
      <c r="A20" s="8">
        <v>180</v>
      </c>
      <c r="B20" s="6">
        <v>1</v>
      </c>
      <c r="C20" s="6">
        <v>0</v>
      </c>
      <c r="D20" s="6">
        <v>0.23</v>
      </c>
      <c r="E20" s="6">
        <v>0.23</v>
      </c>
      <c r="F20" s="6">
        <v>1</v>
      </c>
      <c r="G20" s="6">
        <v>0.47</v>
      </c>
      <c r="H20" s="6">
        <v>7.59</v>
      </c>
      <c r="I20" s="6">
        <v>7.59</v>
      </c>
      <c r="J20" s="6">
        <v>1</v>
      </c>
      <c r="K20" s="6">
        <v>0</v>
      </c>
      <c r="L20" s="6">
        <v>0</v>
      </c>
      <c r="M20" s="6">
        <v>1</v>
      </c>
      <c r="N20" s="6">
        <v>0</v>
      </c>
      <c r="O20" s="6">
        <v>0</v>
      </c>
      <c r="P20" s="6">
        <v>-188.71</v>
      </c>
      <c r="Q20" s="5">
        <v>180</v>
      </c>
    </row>
    <row r="21" spans="1:17">
      <c r="A21" s="8">
        <v>200</v>
      </c>
      <c r="B21" s="6">
        <v>1</v>
      </c>
      <c r="C21" s="6">
        <v>0</v>
      </c>
      <c r="D21" s="6">
        <v>0</v>
      </c>
      <c r="E21" s="6">
        <v>0</v>
      </c>
      <c r="F21" s="6">
        <v>1</v>
      </c>
      <c r="G21" s="6">
        <v>0.52</v>
      </c>
      <c r="H21" s="6">
        <v>9.98</v>
      </c>
      <c r="I21" s="6">
        <v>9.98</v>
      </c>
      <c r="J21" s="6">
        <v>1</v>
      </c>
      <c r="K21" s="6">
        <v>0</v>
      </c>
      <c r="L21" s="6">
        <v>0</v>
      </c>
      <c r="M21" s="6">
        <v>1</v>
      </c>
      <c r="N21" s="6">
        <v>0</v>
      </c>
      <c r="O21" s="6">
        <v>0</v>
      </c>
      <c r="P21" s="6">
        <v>-198.68</v>
      </c>
      <c r="Q21" s="5">
        <v>200</v>
      </c>
    </row>
    <row r="22" spans="1:17">
      <c r="A22" s="8">
        <v>220</v>
      </c>
      <c r="B22" s="6">
        <v>1</v>
      </c>
      <c r="C22" s="6">
        <v>0</v>
      </c>
      <c r="D22" s="6">
        <v>0</v>
      </c>
      <c r="E22" s="6">
        <v>0</v>
      </c>
      <c r="F22" s="6">
        <v>1</v>
      </c>
      <c r="G22" s="6">
        <v>1.05</v>
      </c>
      <c r="H22" s="6">
        <v>15.78</v>
      </c>
      <c r="I22" s="6">
        <v>15.78</v>
      </c>
      <c r="J22" s="6">
        <v>1</v>
      </c>
      <c r="K22" s="6">
        <v>0</v>
      </c>
      <c r="L22" s="6">
        <v>0</v>
      </c>
      <c r="M22" s="6">
        <v>1</v>
      </c>
      <c r="N22" s="6">
        <v>0</v>
      </c>
      <c r="O22" s="6">
        <v>0</v>
      </c>
      <c r="P22" s="6">
        <v>-214.46</v>
      </c>
      <c r="Q22" s="5">
        <v>220</v>
      </c>
    </row>
    <row r="23" spans="1:17">
      <c r="A23" s="8">
        <v>240</v>
      </c>
      <c r="B23" s="6">
        <v>1</v>
      </c>
      <c r="C23" s="6">
        <v>0</v>
      </c>
      <c r="D23" s="6">
        <v>0</v>
      </c>
      <c r="E23" s="6">
        <v>0</v>
      </c>
      <c r="F23" s="6">
        <v>1</v>
      </c>
      <c r="G23" s="6">
        <v>1.37</v>
      </c>
      <c r="H23" s="6">
        <v>24.29</v>
      </c>
      <c r="I23" s="6">
        <v>24.29</v>
      </c>
      <c r="J23" s="6">
        <v>1</v>
      </c>
      <c r="K23" s="6">
        <v>0</v>
      </c>
      <c r="L23" s="6">
        <v>0</v>
      </c>
      <c r="M23" s="6">
        <v>1</v>
      </c>
      <c r="N23" s="6">
        <v>0</v>
      </c>
      <c r="O23" s="6">
        <v>0</v>
      </c>
      <c r="P23" s="6">
        <v>-238.75</v>
      </c>
      <c r="Q23" s="5">
        <v>240</v>
      </c>
    </row>
    <row r="24" spans="1:17">
      <c r="A24" s="8">
        <v>249.82</v>
      </c>
      <c r="B24" s="6">
        <v>1</v>
      </c>
      <c r="C24" s="6">
        <v>0</v>
      </c>
      <c r="D24" s="6">
        <v>0</v>
      </c>
      <c r="E24" s="6">
        <v>0</v>
      </c>
      <c r="F24" s="6">
        <v>1</v>
      </c>
      <c r="G24" s="6">
        <v>1.37</v>
      </c>
      <c r="H24" s="6">
        <v>13.48</v>
      </c>
      <c r="I24" s="6">
        <v>13.48</v>
      </c>
      <c r="J24" s="6">
        <v>1</v>
      </c>
      <c r="K24" s="6">
        <v>0</v>
      </c>
      <c r="L24" s="6">
        <v>0</v>
      </c>
      <c r="M24" s="6">
        <v>1</v>
      </c>
      <c r="N24" s="6">
        <v>0</v>
      </c>
      <c r="O24" s="6">
        <v>0</v>
      </c>
      <c r="P24" s="6">
        <v>-252.22</v>
      </c>
      <c r="Q24" s="5">
        <v>249.82</v>
      </c>
    </row>
    <row r="25" spans="1:17">
      <c r="A25" s="8">
        <v>260</v>
      </c>
      <c r="B25" s="6">
        <v>1</v>
      </c>
      <c r="C25" s="6">
        <v>0</v>
      </c>
      <c r="D25" s="6">
        <v>0</v>
      </c>
      <c r="E25" s="6">
        <v>0</v>
      </c>
      <c r="F25" s="6">
        <v>1</v>
      </c>
      <c r="G25" s="6">
        <v>1.52</v>
      </c>
      <c r="H25" s="6">
        <v>14.68</v>
      </c>
      <c r="I25" s="6">
        <v>14.68</v>
      </c>
      <c r="J25" s="6">
        <v>1</v>
      </c>
      <c r="K25" s="6">
        <v>0</v>
      </c>
      <c r="L25" s="6">
        <v>0</v>
      </c>
      <c r="M25" s="6">
        <v>1</v>
      </c>
      <c r="N25" s="6">
        <v>0</v>
      </c>
      <c r="O25" s="6">
        <v>0</v>
      </c>
      <c r="P25" s="6">
        <v>-266.91000000000003</v>
      </c>
      <c r="Q25" s="5">
        <v>260</v>
      </c>
    </row>
    <row r="26" spans="1:17">
      <c r="A26" s="8">
        <v>280</v>
      </c>
      <c r="B26" s="6">
        <v>1</v>
      </c>
      <c r="C26" s="6">
        <v>0</v>
      </c>
      <c r="D26" s="6">
        <v>0</v>
      </c>
      <c r="E26" s="6">
        <v>0</v>
      </c>
      <c r="F26" s="6">
        <v>1</v>
      </c>
      <c r="G26" s="6">
        <v>1.76</v>
      </c>
      <c r="H26" s="6">
        <v>32.81</v>
      </c>
      <c r="I26" s="6">
        <v>32.81</v>
      </c>
      <c r="J26" s="6">
        <v>1</v>
      </c>
      <c r="K26" s="6">
        <v>0</v>
      </c>
      <c r="L26" s="6">
        <v>0</v>
      </c>
      <c r="M26" s="6">
        <v>1</v>
      </c>
      <c r="N26" s="6">
        <v>0</v>
      </c>
      <c r="O26" s="6">
        <v>0</v>
      </c>
      <c r="P26" s="6">
        <v>-299.72000000000003</v>
      </c>
      <c r="Q26" s="5">
        <v>280</v>
      </c>
    </row>
    <row r="27" spans="1:17">
      <c r="A27" s="8">
        <v>300</v>
      </c>
      <c r="B27" s="6">
        <v>1</v>
      </c>
      <c r="C27" s="6">
        <v>0</v>
      </c>
      <c r="D27" s="6">
        <v>0</v>
      </c>
      <c r="E27" s="6">
        <v>0</v>
      </c>
      <c r="F27" s="6">
        <v>1</v>
      </c>
      <c r="G27" s="6">
        <v>2.0499999999999998</v>
      </c>
      <c r="H27" s="6">
        <v>38.159999999999997</v>
      </c>
      <c r="I27" s="6">
        <v>38.159999999999997</v>
      </c>
      <c r="J27" s="6">
        <v>1</v>
      </c>
      <c r="K27" s="6">
        <v>0</v>
      </c>
      <c r="L27" s="6">
        <v>0</v>
      </c>
      <c r="M27" s="6">
        <v>1</v>
      </c>
      <c r="N27" s="6">
        <v>0</v>
      </c>
      <c r="O27" s="6">
        <v>0</v>
      </c>
      <c r="P27" s="6">
        <v>-337.88</v>
      </c>
      <c r="Q27" s="5">
        <v>300</v>
      </c>
    </row>
    <row r="28" spans="1:17">
      <c r="A28" s="8">
        <v>320</v>
      </c>
      <c r="B28" s="6">
        <v>1</v>
      </c>
      <c r="C28" s="6">
        <v>0</v>
      </c>
      <c r="D28" s="6">
        <v>0</v>
      </c>
      <c r="E28" s="6">
        <v>0</v>
      </c>
      <c r="F28" s="6">
        <v>1</v>
      </c>
      <c r="G28" s="6">
        <v>1.94</v>
      </c>
      <c r="H28" s="6">
        <v>39.880000000000003</v>
      </c>
      <c r="I28" s="6">
        <v>39.880000000000003</v>
      </c>
      <c r="J28" s="6">
        <v>1</v>
      </c>
      <c r="K28" s="6">
        <v>0</v>
      </c>
      <c r="L28" s="6">
        <v>0</v>
      </c>
      <c r="M28" s="6">
        <v>1</v>
      </c>
      <c r="N28" s="6">
        <v>0</v>
      </c>
      <c r="O28" s="6">
        <v>0</v>
      </c>
      <c r="P28" s="6">
        <v>-377.76</v>
      </c>
      <c r="Q28" s="5">
        <v>320</v>
      </c>
    </row>
    <row r="29" spans="1:17">
      <c r="A29" s="8">
        <v>340</v>
      </c>
      <c r="B29" s="6">
        <v>1</v>
      </c>
      <c r="C29" s="6">
        <v>0</v>
      </c>
      <c r="D29" s="6">
        <v>0</v>
      </c>
      <c r="E29" s="6">
        <v>0</v>
      </c>
      <c r="F29" s="6">
        <v>1</v>
      </c>
      <c r="G29" s="6">
        <v>2.08</v>
      </c>
      <c r="H29" s="6">
        <v>40.15</v>
      </c>
      <c r="I29" s="6">
        <v>40.15</v>
      </c>
      <c r="J29" s="6">
        <v>1</v>
      </c>
      <c r="K29" s="6">
        <v>0</v>
      </c>
      <c r="L29" s="6">
        <v>0</v>
      </c>
      <c r="M29" s="6">
        <v>1</v>
      </c>
      <c r="N29" s="6">
        <v>0</v>
      </c>
      <c r="O29" s="6">
        <v>0</v>
      </c>
      <c r="P29" s="6">
        <v>-417.91</v>
      </c>
      <c r="Q29" s="5">
        <v>340</v>
      </c>
    </row>
    <row r="30" spans="1:17">
      <c r="A30" s="8">
        <v>360</v>
      </c>
      <c r="B30" s="6">
        <v>1</v>
      </c>
      <c r="C30" s="6">
        <v>0</v>
      </c>
      <c r="D30" s="6">
        <v>0</v>
      </c>
      <c r="E30" s="6">
        <v>0</v>
      </c>
      <c r="F30" s="6">
        <v>1</v>
      </c>
      <c r="G30" s="6">
        <v>1.97</v>
      </c>
      <c r="H30" s="6">
        <v>40.44</v>
      </c>
      <c r="I30" s="6">
        <v>40.44</v>
      </c>
      <c r="J30" s="6">
        <v>1</v>
      </c>
      <c r="K30" s="6">
        <v>0</v>
      </c>
      <c r="L30" s="6">
        <v>0</v>
      </c>
      <c r="M30" s="6">
        <v>1</v>
      </c>
      <c r="N30" s="6">
        <v>0</v>
      </c>
      <c r="O30" s="6">
        <v>0</v>
      </c>
      <c r="P30" s="6">
        <v>-458.35</v>
      </c>
      <c r="Q30" s="5">
        <v>360</v>
      </c>
    </row>
    <row r="31" spans="1:17">
      <c r="A31" s="8">
        <v>380</v>
      </c>
      <c r="B31" s="6">
        <v>1</v>
      </c>
      <c r="C31" s="6">
        <v>0</v>
      </c>
      <c r="D31" s="6">
        <v>0</v>
      </c>
      <c r="E31" s="6">
        <v>0</v>
      </c>
      <c r="F31" s="6">
        <v>1</v>
      </c>
      <c r="G31" s="6">
        <v>1.64</v>
      </c>
      <c r="H31" s="6">
        <v>36.03</v>
      </c>
      <c r="I31" s="6">
        <v>36.03</v>
      </c>
      <c r="J31" s="6">
        <v>1</v>
      </c>
      <c r="K31" s="6">
        <v>0</v>
      </c>
      <c r="L31" s="6">
        <v>0</v>
      </c>
      <c r="M31" s="6">
        <v>1</v>
      </c>
      <c r="N31" s="6">
        <v>0</v>
      </c>
      <c r="O31" s="6">
        <v>0</v>
      </c>
      <c r="P31" s="6">
        <v>-494.38</v>
      </c>
      <c r="Q31" s="5">
        <v>380</v>
      </c>
    </row>
    <row r="32" spans="1:17">
      <c r="A32" s="8">
        <v>400</v>
      </c>
      <c r="B32" s="6">
        <v>1</v>
      </c>
      <c r="C32" s="6">
        <v>0</v>
      </c>
      <c r="D32" s="6">
        <v>0.02</v>
      </c>
      <c r="E32" s="6">
        <v>0.02</v>
      </c>
      <c r="F32" s="6">
        <v>1</v>
      </c>
      <c r="G32" s="6">
        <v>1.1299999999999999</v>
      </c>
      <c r="H32" s="6">
        <v>27.68</v>
      </c>
      <c r="I32" s="6">
        <v>27.68</v>
      </c>
      <c r="J32" s="6">
        <v>1</v>
      </c>
      <c r="K32" s="6">
        <v>0</v>
      </c>
      <c r="L32" s="6">
        <v>0</v>
      </c>
      <c r="M32" s="6">
        <v>1</v>
      </c>
      <c r="N32" s="6">
        <v>0</v>
      </c>
      <c r="O32" s="6">
        <v>0</v>
      </c>
      <c r="P32" s="6">
        <v>-522.04</v>
      </c>
      <c r="Q32" s="5">
        <v>400</v>
      </c>
    </row>
    <row r="33" spans="1:17">
      <c r="A33" s="8">
        <v>402.5</v>
      </c>
      <c r="B33" s="6">
        <v>1</v>
      </c>
      <c r="C33" s="6">
        <v>0</v>
      </c>
      <c r="D33" s="6">
        <v>0.01</v>
      </c>
      <c r="E33" s="6">
        <v>0.01</v>
      </c>
      <c r="F33" s="6">
        <v>1</v>
      </c>
      <c r="G33" s="6">
        <v>1.04</v>
      </c>
      <c r="H33" s="6">
        <v>2.71</v>
      </c>
      <c r="I33" s="6">
        <v>2.71</v>
      </c>
      <c r="J33" s="6">
        <v>1</v>
      </c>
      <c r="K33" s="6">
        <v>0</v>
      </c>
      <c r="L33" s="6">
        <v>0</v>
      </c>
      <c r="M33" s="6">
        <v>1</v>
      </c>
      <c r="N33" s="6">
        <v>0</v>
      </c>
      <c r="O33" s="6">
        <v>0</v>
      </c>
      <c r="P33" s="6">
        <v>-524.74</v>
      </c>
      <c r="Q33" s="5">
        <v>402.5</v>
      </c>
    </row>
    <row r="34" spans="1:17">
      <c r="A34" s="8">
        <v>420</v>
      </c>
      <c r="B34" s="6">
        <v>1</v>
      </c>
      <c r="C34" s="6">
        <v>0</v>
      </c>
      <c r="D34" s="6">
        <v>0.03</v>
      </c>
      <c r="E34" s="6">
        <v>0.03</v>
      </c>
      <c r="F34" s="6">
        <v>1</v>
      </c>
      <c r="G34" s="6">
        <v>0.62</v>
      </c>
      <c r="H34" s="6">
        <v>14.54</v>
      </c>
      <c r="I34" s="6">
        <v>14.54</v>
      </c>
      <c r="J34" s="6">
        <v>1</v>
      </c>
      <c r="K34" s="6">
        <v>0</v>
      </c>
      <c r="L34" s="6">
        <v>0</v>
      </c>
      <c r="M34" s="6">
        <v>1</v>
      </c>
      <c r="N34" s="6">
        <v>0</v>
      </c>
      <c r="O34" s="6">
        <v>0</v>
      </c>
      <c r="P34" s="6">
        <v>-539.24</v>
      </c>
      <c r="Q34" s="5">
        <v>420</v>
      </c>
    </row>
    <row r="35" spans="1:17">
      <c r="A35" s="8">
        <v>425.25</v>
      </c>
      <c r="B35" s="6">
        <v>1</v>
      </c>
      <c r="C35" s="6">
        <v>0</v>
      </c>
      <c r="D35" s="6">
        <v>0</v>
      </c>
      <c r="E35" s="6">
        <v>0</v>
      </c>
      <c r="F35" s="6">
        <v>1</v>
      </c>
      <c r="G35" s="6">
        <v>0.5</v>
      </c>
      <c r="H35" s="6">
        <v>2.94</v>
      </c>
      <c r="I35" s="6">
        <v>2.94</v>
      </c>
      <c r="J35" s="6">
        <v>1</v>
      </c>
      <c r="K35" s="6">
        <v>0</v>
      </c>
      <c r="L35" s="6">
        <v>0</v>
      </c>
      <c r="M35" s="6">
        <v>1</v>
      </c>
      <c r="N35" s="6">
        <v>0</v>
      </c>
      <c r="O35" s="6">
        <v>0</v>
      </c>
      <c r="P35" s="6">
        <v>-542.17999999999995</v>
      </c>
      <c r="Q35" s="5">
        <v>425.25</v>
      </c>
    </row>
    <row r="36" spans="1:17">
      <c r="A36" s="8">
        <v>440</v>
      </c>
      <c r="B36" s="6">
        <v>1</v>
      </c>
      <c r="C36" s="6">
        <v>0.09</v>
      </c>
      <c r="D36" s="6">
        <v>0.69</v>
      </c>
      <c r="E36" s="6">
        <v>0.69</v>
      </c>
      <c r="F36" s="6">
        <v>1</v>
      </c>
      <c r="G36" s="6">
        <v>0.2</v>
      </c>
      <c r="H36" s="6">
        <v>5.13</v>
      </c>
      <c r="I36" s="6">
        <v>5.13</v>
      </c>
      <c r="J36" s="6">
        <v>1</v>
      </c>
      <c r="K36" s="6">
        <v>0</v>
      </c>
      <c r="L36" s="6">
        <v>0</v>
      </c>
      <c r="M36" s="6">
        <v>1</v>
      </c>
      <c r="N36" s="6">
        <v>0</v>
      </c>
      <c r="O36" s="6">
        <v>0</v>
      </c>
      <c r="P36" s="6">
        <v>-546.62</v>
      </c>
      <c r="Q36" s="5">
        <v>440</v>
      </c>
    </row>
    <row r="37" spans="1:17">
      <c r="A37" s="8">
        <v>441.94</v>
      </c>
      <c r="B37" s="6">
        <v>1</v>
      </c>
      <c r="C37" s="6">
        <v>0.06</v>
      </c>
      <c r="D37" s="6">
        <v>0.15</v>
      </c>
      <c r="E37" s="6">
        <v>0.15</v>
      </c>
      <c r="F37" s="6">
        <v>1</v>
      </c>
      <c r="G37" s="6">
        <v>0.24</v>
      </c>
      <c r="H37" s="6">
        <v>0.43</v>
      </c>
      <c r="I37" s="6">
        <v>0.43</v>
      </c>
      <c r="J37" s="6">
        <v>1</v>
      </c>
      <c r="K37" s="6">
        <v>0</v>
      </c>
      <c r="L37" s="6">
        <v>0</v>
      </c>
      <c r="M37" s="6">
        <v>1</v>
      </c>
      <c r="N37" s="6">
        <v>0</v>
      </c>
      <c r="O37" s="6">
        <v>0</v>
      </c>
      <c r="P37" s="6">
        <v>-546.9</v>
      </c>
      <c r="Q37" s="5">
        <v>441.94</v>
      </c>
    </row>
    <row r="38" spans="1:17">
      <c r="A38" s="8">
        <v>460</v>
      </c>
      <c r="B38" s="6">
        <v>1</v>
      </c>
      <c r="C38" s="6">
        <v>0</v>
      </c>
      <c r="D38" s="6">
        <v>0.53</v>
      </c>
      <c r="E38" s="6">
        <v>0.53</v>
      </c>
      <c r="F38" s="6">
        <v>1</v>
      </c>
      <c r="G38" s="6">
        <v>0.9</v>
      </c>
      <c r="H38" s="6">
        <v>10.29</v>
      </c>
      <c r="I38" s="6">
        <v>10.29</v>
      </c>
      <c r="J38" s="6">
        <v>1</v>
      </c>
      <c r="K38" s="6">
        <v>0</v>
      </c>
      <c r="L38" s="6">
        <v>0</v>
      </c>
      <c r="M38" s="6">
        <v>1</v>
      </c>
      <c r="N38" s="6">
        <v>0</v>
      </c>
      <c r="O38" s="6">
        <v>0</v>
      </c>
      <c r="P38" s="6">
        <v>-556.65</v>
      </c>
      <c r="Q38" s="5">
        <v>460</v>
      </c>
    </row>
    <row r="39" spans="1:17">
      <c r="A39" s="8">
        <v>471.3</v>
      </c>
      <c r="B39" s="6">
        <v>1</v>
      </c>
      <c r="C39" s="6">
        <v>0</v>
      </c>
      <c r="D39" s="6">
        <v>0</v>
      </c>
      <c r="E39" s="6">
        <v>0</v>
      </c>
      <c r="F39" s="6">
        <v>1</v>
      </c>
      <c r="G39" s="6">
        <v>1.1399999999999999</v>
      </c>
      <c r="H39" s="6">
        <v>11.52</v>
      </c>
      <c r="I39" s="6">
        <v>11.52</v>
      </c>
      <c r="J39" s="6">
        <v>1</v>
      </c>
      <c r="K39" s="6">
        <v>0</v>
      </c>
      <c r="L39" s="6">
        <v>0</v>
      </c>
      <c r="M39" s="6">
        <v>1</v>
      </c>
      <c r="N39" s="6">
        <v>0</v>
      </c>
      <c r="O39" s="6">
        <v>0</v>
      </c>
      <c r="P39" s="6">
        <v>-568.16999999999996</v>
      </c>
      <c r="Q39" s="5">
        <v>471.3</v>
      </c>
    </row>
    <row r="40" spans="1:17">
      <c r="A40" s="8">
        <v>480</v>
      </c>
      <c r="B40" s="6">
        <v>1</v>
      </c>
      <c r="C40" s="6">
        <v>0</v>
      </c>
      <c r="D40" s="6">
        <v>0</v>
      </c>
      <c r="E40" s="6">
        <v>0</v>
      </c>
      <c r="F40" s="6">
        <v>1</v>
      </c>
      <c r="G40" s="6">
        <v>1.3</v>
      </c>
      <c r="H40" s="6">
        <v>10.62</v>
      </c>
      <c r="I40" s="6">
        <v>10.62</v>
      </c>
      <c r="J40" s="6">
        <v>1</v>
      </c>
      <c r="K40" s="6">
        <v>0</v>
      </c>
      <c r="L40" s="6">
        <v>0</v>
      </c>
      <c r="M40" s="6">
        <v>1</v>
      </c>
      <c r="N40" s="6">
        <v>0</v>
      </c>
      <c r="O40" s="6">
        <v>0</v>
      </c>
      <c r="P40" s="6">
        <v>-578.79</v>
      </c>
      <c r="Q40" s="5">
        <v>480</v>
      </c>
    </row>
    <row r="41" spans="1:17">
      <c r="A41" s="8">
        <v>500</v>
      </c>
      <c r="B41" s="6">
        <v>1</v>
      </c>
      <c r="C41" s="6">
        <v>0</v>
      </c>
      <c r="D41" s="6">
        <v>0</v>
      </c>
      <c r="E41" s="6">
        <v>0</v>
      </c>
      <c r="F41" s="6">
        <v>1</v>
      </c>
      <c r="G41" s="6">
        <v>1.08</v>
      </c>
      <c r="H41" s="6">
        <v>23.83</v>
      </c>
      <c r="I41" s="6">
        <v>23.83</v>
      </c>
      <c r="J41" s="6">
        <v>1</v>
      </c>
      <c r="K41" s="6">
        <v>0</v>
      </c>
      <c r="L41" s="6">
        <v>0</v>
      </c>
      <c r="M41" s="6">
        <v>1</v>
      </c>
      <c r="N41" s="6">
        <v>0</v>
      </c>
      <c r="O41" s="6">
        <v>0</v>
      </c>
      <c r="P41" s="6">
        <v>-602.62</v>
      </c>
      <c r="Q41" s="5">
        <v>500</v>
      </c>
    </row>
    <row r="42" spans="1:17">
      <c r="A42" s="8">
        <v>520</v>
      </c>
      <c r="B42" s="6">
        <v>1</v>
      </c>
      <c r="C42" s="6">
        <v>0</v>
      </c>
      <c r="D42" s="6">
        <v>0</v>
      </c>
      <c r="E42" s="6">
        <v>0</v>
      </c>
      <c r="F42" s="6">
        <v>1</v>
      </c>
      <c r="G42" s="6">
        <v>0.87</v>
      </c>
      <c r="H42" s="6">
        <v>19.57</v>
      </c>
      <c r="I42" s="6">
        <v>19.57</v>
      </c>
      <c r="J42" s="6">
        <v>1</v>
      </c>
      <c r="K42" s="6">
        <v>0</v>
      </c>
      <c r="L42" s="6">
        <v>0</v>
      </c>
      <c r="M42" s="6">
        <v>1</v>
      </c>
      <c r="N42" s="6">
        <v>0</v>
      </c>
      <c r="O42" s="6">
        <v>0</v>
      </c>
      <c r="P42" s="6">
        <v>-622.19000000000005</v>
      </c>
      <c r="Q42" s="5">
        <v>520</v>
      </c>
    </row>
    <row r="43" spans="1:17">
      <c r="A43" s="8">
        <v>540</v>
      </c>
      <c r="B43" s="6">
        <v>1</v>
      </c>
      <c r="C43" s="6">
        <v>0</v>
      </c>
      <c r="D43" s="6">
        <v>0</v>
      </c>
      <c r="E43" s="6">
        <v>0</v>
      </c>
      <c r="F43" s="6">
        <v>1</v>
      </c>
      <c r="G43" s="6">
        <v>0.73</v>
      </c>
      <c r="H43" s="6">
        <v>16</v>
      </c>
      <c r="I43" s="6">
        <v>16</v>
      </c>
      <c r="J43" s="6">
        <v>1</v>
      </c>
      <c r="K43" s="6">
        <v>0</v>
      </c>
      <c r="L43" s="6">
        <v>0</v>
      </c>
      <c r="M43" s="6">
        <v>1</v>
      </c>
      <c r="N43" s="6">
        <v>0</v>
      </c>
      <c r="O43" s="6">
        <v>0</v>
      </c>
      <c r="P43" s="6">
        <v>-638.19000000000005</v>
      </c>
      <c r="Q43" s="5">
        <v>540</v>
      </c>
    </row>
    <row r="44" spans="1:17">
      <c r="A44" s="8">
        <v>541.36</v>
      </c>
      <c r="B44" s="6">
        <v>1</v>
      </c>
      <c r="C44" s="6">
        <v>0</v>
      </c>
      <c r="D44" s="6">
        <v>0</v>
      </c>
      <c r="E44" s="6">
        <v>0</v>
      </c>
      <c r="F44" s="6">
        <v>1</v>
      </c>
      <c r="G44" s="6">
        <v>0.72</v>
      </c>
      <c r="H44" s="6">
        <v>0.98</v>
      </c>
      <c r="I44" s="6">
        <v>0.98</v>
      </c>
      <c r="J44" s="6">
        <v>1</v>
      </c>
      <c r="K44" s="6">
        <v>0</v>
      </c>
      <c r="L44" s="6">
        <v>0</v>
      </c>
      <c r="M44" s="6">
        <v>1</v>
      </c>
      <c r="N44" s="6">
        <v>0</v>
      </c>
      <c r="O44" s="6">
        <v>0</v>
      </c>
      <c r="P44" s="6">
        <v>-639.16999999999996</v>
      </c>
      <c r="Q44" s="5">
        <v>541.36</v>
      </c>
    </row>
    <row r="45" spans="1:17">
      <c r="A45" s="8">
        <v>560</v>
      </c>
      <c r="B45" s="6">
        <v>1</v>
      </c>
      <c r="C45" s="6">
        <v>0</v>
      </c>
      <c r="D45" s="6">
        <v>0</v>
      </c>
      <c r="E45" s="6">
        <v>0</v>
      </c>
      <c r="F45" s="6">
        <v>1</v>
      </c>
      <c r="G45" s="6">
        <v>0.7</v>
      </c>
      <c r="H45" s="6">
        <v>13.21</v>
      </c>
      <c r="I45" s="6">
        <v>13.21</v>
      </c>
      <c r="J45" s="6">
        <v>1</v>
      </c>
      <c r="K45" s="6">
        <v>0</v>
      </c>
      <c r="L45" s="6">
        <v>0</v>
      </c>
      <c r="M45" s="6">
        <v>1</v>
      </c>
      <c r="N45" s="6">
        <v>0</v>
      </c>
      <c r="O45" s="6">
        <v>0</v>
      </c>
      <c r="P45" s="6">
        <v>-652.37</v>
      </c>
      <c r="Q45" s="5">
        <v>560</v>
      </c>
    </row>
    <row r="46" spans="1:17">
      <c r="A46" s="8">
        <v>564.91999999999996</v>
      </c>
      <c r="B46" s="6">
        <v>1</v>
      </c>
      <c r="C46" s="6">
        <v>0</v>
      </c>
      <c r="D46" s="6">
        <v>0</v>
      </c>
      <c r="E46" s="6">
        <v>0</v>
      </c>
      <c r="F46" s="6">
        <v>1</v>
      </c>
      <c r="G46" s="6">
        <v>0.69</v>
      </c>
      <c r="H46" s="6">
        <v>3.42</v>
      </c>
      <c r="I46" s="6">
        <v>3.42</v>
      </c>
      <c r="J46" s="6">
        <v>1</v>
      </c>
      <c r="K46" s="6">
        <v>0</v>
      </c>
      <c r="L46" s="6">
        <v>0</v>
      </c>
      <c r="M46" s="6">
        <v>1</v>
      </c>
      <c r="N46" s="6">
        <v>0</v>
      </c>
      <c r="O46" s="6">
        <v>0</v>
      </c>
      <c r="P46" s="6">
        <v>-655.79</v>
      </c>
      <c r="Q46" s="5">
        <v>564.91999999999996</v>
      </c>
    </row>
    <row r="47" spans="1:17">
      <c r="A47" s="8">
        <v>573.49</v>
      </c>
      <c r="B47" s="6">
        <v>1</v>
      </c>
      <c r="C47" s="6">
        <v>0</v>
      </c>
      <c r="D47" s="6">
        <v>0</v>
      </c>
      <c r="E47" s="6">
        <v>0</v>
      </c>
      <c r="F47" s="6">
        <v>1</v>
      </c>
      <c r="G47" s="6">
        <v>0.64</v>
      </c>
      <c r="H47" s="6">
        <v>5.72</v>
      </c>
      <c r="I47" s="6">
        <v>5.72</v>
      </c>
      <c r="J47" s="6">
        <v>1</v>
      </c>
      <c r="K47" s="6">
        <v>0</v>
      </c>
      <c r="L47" s="6">
        <v>0</v>
      </c>
      <c r="M47" s="6">
        <v>1</v>
      </c>
      <c r="N47" s="6">
        <v>0</v>
      </c>
      <c r="O47" s="6">
        <v>0</v>
      </c>
      <c r="P47" s="6">
        <v>-661.51</v>
      </c>
      <c r="Q47" s="5">
        <v>573.49</v>
      </c>
    </row>
    <row r="48" spans="1:17">
      <c r="A48" s="8">
        <v>580</v>
      </c>
      <c r="B48" s="6">
        <v>1</v>
      </c>
      <c r="C48" s="6">
        <v>0</v>
      </c>
      <c r="D48" s="6">
        <v>0</v>
      </c>
      <c r="E48" s="6">
        <v>0</v>
      </c>
      <c r="F48" s="6">
        <v>1</v>
      </c>
      <c r="G48" s="6">
        <v>0.55000000000000004</v>
      </c>
      <c r="H48" s="6">
        <v>3.88</v>
      </c>
      <c r="I48" s="6">
        <v>3.88</v>
      </c>
      <c r="J48" s="6">
        <v>1</v>
      </c>
      <c r="K48" s="6">
        <v>0</v>
      </c>
      <c r="L48" s="6">
        <v>0</v>
      </c>
      <c r="M48" s="6">
        <v>1</v>
      </c>
      <c r="N48" s="6">
        <v>0</v>
      </c>
      <c r="O48" s="6">
        <v>0</v>
      </c>
      <c r="P48" s="6">
        <v>-665.38</v>
      </c>
      <c r="Q48" s="5">
        <v>580</v>
      </c>
    </row>
    <row r="49" spans="1:17">
      <c r="A49" s="8">
        <v>582.76</v>
      </c>
      <c r="B49" s="6">
        <v>1</v>
      </c>
      <c r="C49" s="6">
        <v>0</v>
      </c>
      <c r="D49" s="6">
        <v>0</v>
      </c>
      <c r="E49" s="6">
        <v>0</v>
      </c>
      <c r="F49" s="6">
        <v>1</v>
      </c>
      <c r="G49" s="6">
        <v>0.48</v>
      </c>
      <c r="H49" s="6">
        <v>1.41</v>
      </c>
      <c r="I49" s="6">
        <v>1.41</v>
      </c>
      <c r="J49" s="6">
        <v>1</v>
      </c>
      <c r="K49" s="6">
        <v>0</v>
      </c>
      <c r="L49" s="6">
        <v>0</v>
      </c>
      <c r="M49" s="6">
        <v>1</v>
      </c>
      <c r="N49" s="6">
        <v>0</v>
      </c>
      <c r="O49" s="6">
        <v>0</v>
      </c>
      <c r="P49" s="6">
        <v>-666.79</v>
      </c>
      <c r="Q49" s="5">
        <v>582.76</v>
      </c>
    </row>
    <row r="50" spans="1:17">
      <c r="A50" s="8">
        <v>600</v>
      </c>
      <c r="B50" s="6">
        <v>1</v>
      </c>
      <c r="C50" s="6">
        <v>0</v>
      </c>
      <c r="D50" s="6">
        <v>0</v>
      </c>
      <c r="E50" s="6">
        <v>0</v>
      </c>
      <c r="F50" s="6">
        <v>1</v>
      </c>
      <c r="G50" s="6">
        <v>0.54</v>
      </c>
      <c r="H50" s="6">
        <v>8.76</v>
      </c>
      <c r="I50" s="6">
        <v>8.76</v>
      </c>
      <c r="J50" s="6">
        <v>1</v>
      </c>
      <c r="K50" s="6">
        <v>0</v>
      </c>
      <c r="L50" s="6">
        <v>0</v>
      </c>
      <c r="M50" s="6">
        <v>1</v>
      </c>
      <c r="N50" s="6">
        <v>0</v>
      </c>
      <c r="O50" s="6">
        <v>0</v>
      </c>
      <c r="P50" s="6">
        <v>-675.55</v>
      </c>
      <c r="Q50" s="5">
        <v>600</v>
      </c>
    </row>
    <row r="51" spans="1:17">
      <c r="A51" s="8">
        <v>620</v>
      </c>
      <c r="B51" s="6">
        <v>1</v>
      </c>
      <c r="C51" s="6">
        <v>0.02</v>
      </c>
      <c r="D51" s="6">
        <v>0.16</v>
      </c>
      <c r="E51" s="6">
        <v>0.16</v>
      </c>
      <c r="F51" s="6">
        <v>1</v>
      </c>
      <c r="G51" s="6">
        <v>0.36</v>
      </c>
      <c r="H51" s="6">
        <v>9.0500000000000007</v>
      </c>
      <c r="I51" s="6">
        <v>9.0500000000000007</v>
      </c>
      <c r="J51" s="6">
        <v>1</v>
      </c>
      <c r="K51" s="6">
        <v>0</v>
      </c>
      <c r="L51" s="6">
        <v>0</v>
      </c>
      <c r="M51" s="6">
        <v>1</v>
      </c>
      <c r="N51" s="6">
        <v>0</v>
      </c>
      <c r="O51" s="6">
        <v>0</v>
      </c>
      <c r="P51" s="6">
        <v>-684.45</v>
      </c>
      <c r="Q51" s="5">
        <v>620</v>
      </c>
    </row>
    <row r="52" spans="1:17">
      <c r="A52" s="8">
        <v>620.72</v>
      </c>
      <c r="B52" s="6">
        <v>1</v>
      </c>
      <c r="C52" s="6">
        <v>0.01</v>
      </c>
      <c r="D52" s="6">
        <v>0.01</v>
      </c>
      <c r="E52" s="6">
        <v>0.01</v>
      </c>
      <c r="F52" s="6">
        <v>1</v>
      </c>
      <c r="G52" s="6">
        <v>0.37</v>
      </c>
      <c r="H52" s="6">
        <v>0.26</v>
      </c>
      <c r="I52" s="6">
        <v>0.26</v>
      </c>
      <c r="J52" s="6">
        <v>1</v>
      </c>
      <c r="K52" s="6">
        <v>0</v>
      </c>
      <c r="L52" s="6">
        <v>0</v>
      </c>
      <c r="M52" s="6">
        <v>1</v>
      </c>
      <c r="N52" s="6">
        <v>0</v>
      </c>
      <c r="O52" s="6">
        <v>0</v>
      </c>
      <c r="P52" s="6">
        <v>-684.7</v>
      </c>
      <c r="Q52" s="5">
        <v>620.72</v>
      </c>
    </row>
    <row r="53" spans="1:17">
      <c r="A53" s="8">
        <v>631.48</v>
      </c>
      <c r="B53" s="6">
        <v>1</v>
      </c>
      <c r="C53" s="6">
        <v>0</v>
      </c>
      <c r="D53" s="6">
        <v>0.08</v>
      </c>
      <c r="E53" s="6">
        <v>0.08</v>
      </c>
      <c r="F53" s="6">
        <v>1</v>
      </c>
      <c r="G53" s="6">
        <v>0.69</v>
      </c>
      <c r="H53" s="6">
        <v>5.71</v>
      </c>
      <c r="I53" s="6">
        <v>5.71</v>
      </c>
      <c r="J53" s="6">
        <v>1</v>
      </c>
      <c r="K53" s="6">
        <v>0</v>
      </c>
      <c r="L53" s="6">
        <v>0</v>
      </c>
      <c r="M53" s="6">
        <v>1</v>
      </c>
      <c r="N53" s="6">
        <v>0</v>
      </c>
      <c r="O53" s="6">
        <v>0</v>
      </c>
      <c r="P53" s="6">
        <v>-690.33</v>
      </c>
      <c r="Q53" s="5">
        <v>631.48</v>
      </c>
    </row>
    <row r="54" spans="1:17">
      <c r="A54" s="8">
        <v>639.11</v>
      </c>
      <c r="B54" s="6">
        <v>1</v>
      </c>
      <c r="C54" s="6">
        <v>0</v>
      </c>
      <c r="D54" s="6">
        <v>0</v>
      </c>
      <c r="E54" s="6">
        <v>0</v>
      </c>
      <c r="F54" s="6">
        <v>1</v>
      </c>
      <c r="G54" s="6">
        <v>0.66</v>
      </c>
      <c r="H54" s="6">
        <v>5.15</v>
      </c>
      <c r="I54" s="6">
        <v>5.15</v>
      </c>
      <c r="J54" s="6">
        <v>1</v>
      </c>
      <c r="K54" s="6">
        <v>0</v>
      </c>
      <c r="L54" s="6">
        <v>0</v>
      </c>
      <c r="M54" s="6">
        <v>1</v>
      </c>
      <c r="N54" s="6">
        <v>0</v>
      </c>
      <c r="O54" s="6">
        <v>0</v>
      </c>
      <c r="P54" s="6">
        <v>-695.48</v>
      </c>
      <c r="Q54" s="5">
        <v>639.11</v>
      </c>
    </row>
    <row r="55" spans="1:17">
      <c r="A55" s="8">
        <v>640</v>
      </c>
      <c r="B55" s="6">
        <v>1</v>
      </c>
      <c r="C55" s="6">
        <v>0</v>
      </c>
      <c r="D55" s="6">
        <v>0</v>
      </c>
      <c r="E55" s="6">
        <v>0</v>
      </c>
      <c r="F55" s="6">
        <v>1</v>
      </c>
      <c r="G55" s="6">
        <v>0.66</v>
      </c>
      <c r="H55" s="6">
        <v>0.59</v>
      </c>
      <c r="I55" s="6">
        <v>0.59</v>
      </c>
      <c r="J55" s="6">
        <v>1</v>
      </c>
      <c r="K55" s="6">
        <v>0</v>
      </c>
      <c r="L55" s="6">
        <v>0</v>
      </c>
      <c r="M55" s="6">
        <v>1</v>
      </c>
      <c r="N55" s="6">
        <v>0</v>
      </c>
      <c r="O55" s="6">
        <v>0</v>
      </c>
      <c r="P55" s="6">
        <v>-696.07</v>
      </c>
      <c r="Q55" s="5">
        <v>640</v>
      </c>
    </row>
    <row r="56" spans="1:17">
      <c r="A56" s="8">
        <v>660</v>
      </c>
      <c r="B56" s="6">
        <v>1</v>
      </c>
      <c r="C56" s="6">
        <v>0</v>
      </c>
      <c r="D56" s="6">
        <v>0</v>
      </c>
      <c r="E56" s="6">
        <v>0</v>
      </c>
      <c r="F56" s="6">
        <v>1</v>
      </c>
      <c r="G56" s="6">
        <v>0.6</v>
      </c>
      <c r="H56" s="6">
        <v>12.59</v>
      </c>
      <c r="I56" s="6">
        <v>12.59</v>
      </c>
      <c r="J56" s="6">
        <v>1</v>
      </c>
      <c r="K56" s="6">
        <v>0</v>
      </c>
      <c r="L56" s="6">
        <v>0</v>
      </c>
      <c r="M56" s="6">
        <v>1</v>
      </c>
      <c r="N56" s="6">
        <v>0</v>
      </c>
      <c r="O56" s="6">
        <v>0</v>
      </c>
      <c r="P56" s="6">
        <v>-708.66</v>
      </c>
      <c r="Q56" s="5">
        <v>660</v>
      </c>
    </row>
    <row r="57" spans="1:17">
      <c r="A57" s="8">
        <v>680</v>
      </c>
      <c r="B57" s="6">
        <v>1</v>
      </c>
      <c r="C57" s="6">
        <v>0</v>
      </c>
      <c r="D57" s="6">
        <v>0</v>
      </c>
      <c r="E57" s="6">
        <v>0</v>
      </c>
      <c r="F57" s="6">
        <v>1</v>
      </c>
      <c r="G57" s="6">
        <v>1.1000000000000001</v>
      </c>
      <c r="H57" s="6">
        <v>17.010000000000002</v>
      </c>
      <c r="I57" s="6">
        <v>17.010000000000002</v>
      </c>
      <c r="J57" s="6">
        <v>1</v>
      </c>
      <c r="K57" s="6">
        <v>0</v>
      </c>
      <c r="L57" s="6">
        <v>0</v>
      </c>
      <c r="M57" s="6">
        <v>1</v>
      </c>
      <c r="N57" s="6">
        <v>0</v>
      </c>
      <c r="O57" s="6">
        <v>0</v>
      </c>
      <c r="P57" s="6">
        <v>-725.67</v>
      </c>
      <c r="Q57" s="5">
        <v>680</v>
      </c>
    </row>
    <row r="58" spans="1:17">
      <c r="A58" s="8">
        <v>700</v>
      </c>
      <c r="B58" s="6">
        <v>1</v>
      </c>
      <c r="C58" s="6">
        <v>0</v>
      </c>
      <c r="D58" s="6">
        <v>0</v>
      </c>
      <c r="E58" s="6">
        <v>0</v>
      </c>
      <c r="F58" s="6">
        <v>1</v>
      </c>
      <c r="G58" s="6">
        <v>1.41</v>
      </c>
      <c r="H58" s="6">
        <v>25.17</v>
      </c>
      <c r="I58" s="6">
        <v>25.17</v>
      </c>
      <c r="J58" s="6">
        <v>1</v>
      </c>
      <c r="K58" s="6">
        <v>0</v>
      </c>
      <c r="L58" s="6">
        <v>0</v>
      </c>
      <c r="M58" s="6">
        <v>1</v>
      </c>
      <c r="N58" s="6">
        <v>0</v>
      </c>
      <c r="O58" s="6">
        <v>0</v>
      </c>
      <c r="P58" s="6">
        <v>-750.84</v>
      </c>
      <c r="Q58" s="5">
        <v>700</v>
      </c>
    </row>
    <row r="59" spans="1:17">
      <c r="A59" s="8">
        <v>720</v>
      </c>
      <c r="B59" s="6">
        <v>1</v>
      </c>
      <c r="C59" s="6">
        <v>0</v>
      </c>
      <c r="D59" s="6">
        <v>0</v>
      </c>
      <c r="E59" s="6">
        <v>0</v>
      </c>
      <c r="F59" s="6">
        <v>1</v>
      </c>
      <c r="G59" s="6">
        <v>1.37</v>
      </c>
      <c r="H59" s="6">
        <v>27.84</v>
      </c>
      <c r="I59" s="6">
        <v>27.84</v>
      </c>
      <c r="J59" s="6">
        <v>1</v>
      </c>
      <c r="K59" s="6">
        <v>0</v>
      </c>
      <c r="L59" s="6">
        <v>0</v>
      </c>
      <c r="M59" s="6">
        <v>1</v>
      </c>
      <c r="N59" s="6">
        <v>0</v>
      </c>
      <c r="O59" s="6">
        <v>0</v>
      </c>
      <c r="P59" s="6">
        <v>-778.68</v>
      </c>
      <c r="Q59" s="5">
        <v>720</v>
      </c>
    </row>
    <row r="60" spans="1:17">
      <c r="A60" s="8">
        <v>740</v>
      </c>
      <c r="B60" s="6">
        <v>1</v>
      </c>
      <c r="C60" s="6">
        <v>0</v>
      </c>
      <c r="D60" s="6">
        <v>0</v>
      </c>
      <c r="E60" s="6">
        <v>0</v>
      </c>
      <c r="F60" s="6">
        <v>1</v>
      </c>
      <c r="G60" s="6">
        <v>1.17</v>
      </c>
      <c r="H60" s="6">
        <v>25.43</v>
      </c>
      <c r="I60" s="6">
        <v>25.43</v>
      </c>
      <c r="J60" s="6">
        <v>1</v>
      </c>
      <c r="K60" s="6">
        <v>0</v>
      </c>
      <c r="L60" s="6">
        <v>0</v>
      </c>
      <c r="M60" s="6">
        <v>1</v>
      </c>
      <c r="N60" s="6">
        <v>0</v>
      </c>
      <c r="O60" s="6">
        <v>0</v>
      </c>
      <c r="P60" s="6">
        <v>-804.11</v>
      </c>
      <c r="Q60" s="5">
        <v>740</v>
      </c>
    </row>
    <row r="61" spans="1:17">
      <c r="A61" s="8">
        <v>756.89</v>
      </c>
      <c r="B61" s="6">
        <v>1</v>
      </c>
      <c r="C61" s="6">
        <v>0</v>
      </c>
      <c r="D61" s="6">
        <v>0</v>
      </c>
      <c r="E61" s="6">
        <v>0</v>
      </c>
      <c r="F61" s="6">
        <v>1</v>
      </c>
      <c r="G61" s="6">
        <v>1.76</v>
      </c>
      <c r="H61" s="6">
        <v>24.73</v>
      </c>
      <c r="I61" s="6">
        <v>24.73</v>
      </c>
      <c r="J61" s="6">
        <v>1</v>
      </c>
      <c r="K61" s="6">
        <v>0</v>
      </c>
      <c r="L61" s="6">
        <v>0</v>
      </c>
      <c r="M61" s="6">
        <v>1</v>
      </c>
      <c r="N61" s="6">
        <v>0</v>
      </c>
      <c r="O61" s="6">
        <v>0</v>
      </c>
      <c r="P61" s="6">
        <v>-828.84</v>
      </c>
      <c r="Q61" s="5">
        <v>756.89</v>
      </c>
    </row>
    <row r="62" spans="1:17">
      <c r="A62" s="8">
        <v>760</v>
      </c>
      <c r="B62" s="6">
        <v>1</v>
      </c>
      <c r="C62" s="6">
        <v>0</v>
      </c>
      <c r="D62" s="6">
        <v>0</v>
      </c>
      <c r="E62" s="6">
        <v>0</v>
      </c>
      <c r="F62" s="6">
        <v>1</v>
      </c>
      <c r="G62" s="6">
        <v>1.87</v>
      </c>
      <c r="H62" s="6">
        <v>5.63</v>
      </c>
      <c r="I62" s="6">
        <v>5.63</v>
      </c>
      <c r="J62" s="6">
        <v>1</v>
      </c>
      <c r="K62" s="6">
        <v>0</v>
      </c>
      <c r="L62" s="6">
        <v>0</v>
      </c>
      <c r="M62" s="6">
        <v>1</v>
      </c>
      <c r="N62" s="6">
        <v>0</v>
      </c>
      <c r="O62" s="6">
        <v>0</v>
      </c>
      <c r="P62" s="6">
        <v>-834.47</v>
      </c>
      <c r="Q62" s="5">
        <v>760</v>
      </c>
    </row>
    <row r="63" spans="1:17">
      <c r="A63" s="8">
        <v>780</v>
      </c>
      <c r="B63" s="6">
        <v>1</v>
      </c>
      <c r="C63" s="6">
        <v>0</v>
      </c>
      <c r="D63" s="6">
        <v>0</v>
      </c>
      <c r="E63" s="6">
        <v>0</v>
      </c>
      <c r="F63" s="6">
        <v>1</v>
      </c>
      <c r="G63" s="6">
        <v>1.65</v>
      </c>
      <c r="H63" s="6">
        <v>35.18</v>
      </c>
      <c r="I63" s="6">
        <v>35.18</v>
      </c>
      <c r="J63" s="6">
        <v>1</v>
      </c>
      <c r="K63" s="6">
        <v>0</v>
      </c>
      <c r="L63" s="6">
        <v>0</v>
      </c>
      <c r="M63" s="6">
        <v>1</v>
      </c>
      <c r="N63" s="6">
        <v>0</v>
      </c>
      <c r="O63" s="6">
        <v>0</v>
      </c>
      <c r="P63" s="6">
        <v>-869.65</v>
      </c>
      <c r="Q63" s="5">
        <v>780</v>
      </c>
    </row>
    <row r="64" spans="1:17">
      <c r="A64" s="8">
        <v>800</v>
      </c>
      <c r="B64" s="6">
        <v>1</v>
      </c>
      <c r="C64" s="6">
        <v>0</v>
      </c>
      <c r="D64" s="6">
        <v>0</v>
      </c>
      <c r="E64" s="6">
        <v>0</v>
      </c>
      <c r="F64" s="6">
        <v>1</v>
      </c>
      <c r="G64" s="6">
        <v>1.1299999999999999</v>
      </c>
      <c r="H64" s="6">
        <v>27.75</v>
      </c>
      <c r="I64" s="6">
        <v>27.75</v>
      </c>
      <c r="J64" s="6">
        <v>1</v>
      </c>
      <c r="K64" s="6">
        <v>0</v>
      </c>
      <c r="L64" s="6">
        <v>0</v>
      </c>
      <c r="M64" s="6">
        <v>1</v>
      </c>
      <c r="N64" s="6">
        <v>0</v>
      </c>
      <c r="O64" s="6">
        <v>0</v>
      </c>
      <c r="P64" s="6">
        <v>-897.39</v>
      </c>
      <c r="Q64" s="5">
        <v>800</v>
      </c>
    </row>
    <row r="65" spans="1:17">
      <c r="A65" s="8">
        <v>810.8</v>
      </c>
      <c r="B65" s="6">
        <v>1</v>
      </c>
      <c r="C65" s="6">
        <v>0</v>
      </c>
      <c r="D65" s="6">
        <v>0</v>
      </c>
      <c r="E65" s="6">
        <v>0</v>
      </c>
      <c r="F65" s="6">
        <v>1</v>
      </c>
      <c r="G65" s="6">
        <v>1.05</v>
      </c>
      <c r="H65" s="6">
        <v>11.75</v>
      </c>
      <c r="I65" s="6">
        <v>11.75</v>
      </c>
      <c r="J65" s="6">
        <v>1</v>
      </c>
      <c r="K65" s="6">
        <v>0</v>
      </c>
      <c r="L65" s="6">
        <v>0</v>
      </c>
      <c r="M65" s="6">
        <v>1</v>
      </c>
      <c r="N65" s="6">
        <v>0</v>
      </c>
      <c r="O65" s="6">
        <v>0</v>
      </c>
      <c r="P65" s="6">
        <v>-909.14</v>
      </c>
      <c r="Q65" s="5">
        <v>810.8</v>
      </c>
    </row>
    <row r="66" spans="1:17">
      <c r="A66" s="8">
        <v>815.08</v>
      </c>
      <c r="B66" s="6">
        <v>1</v>
      </c>
      <c r="C66" s="6">
        <v>0</v>
      </c>
      <c r="D66" s="6">
        <v>0</v>
      </c>
      <c r="E66" s="6">
        <v>0</v>
      </c>
      <c r="F66" s="6">
        <v>1</v>
      </c>
      <c r="G66" s="6">
        <v>0.98</v>
      </c>
      <c r="H66" s="6">
        <v>4.3499999999999996</v>
      </c>
      <c r="I66" s="6">
        <v>4.3499999999999996</v>
      </c>
      <c r="J66" s="6">
        <v>1</v>
      </c>
      <c r="K66" s="6">
        <v>0</v>
      </c>
      <c r="L66" s="6">
        <v>0</v>
      </c>
      <c r="M66" s="6">
        <v>1</v>
      </c>
      <c r="N66" s="6">
        <v>0</v>
      </c>
      <c r="O66" s="6">
        <v>0</v>
      </c>
      <c r="P66" s="6">
        <v>-913.49</v>
      </c>
      <c r="Q66" s="5">
        <v>815.08</v>
      </c>
    </row>
    <row r="67" spans="1:17">
      <c r="A67" s="8">
        <v>820</v>
      </c>
      <c r="B67" s="6">
        <v>1</v>
      </c>
      <c r="C67" s="6">
        <v>0</v>
      </c>
      <c r="D67" s="6">
        <v>0.01</v>
      </c>
      <c r="E67" s="6">
        <v>0.01</v>
      </c>
      <c r="F67" s="6">
        <v>1</v>
      </c>
      <c r="G67" s="6">
        <v>0.92</v>
      </c>
      <c r="H67" s="6">
        <v>4.6900000000000004</v>
      </c>
      <c r="I67" s="6">
        <v>4.6900000000000004</v>
      </c>
      <c r="J67" s="6">
        <v>1</v>
      </c>
      <c r="K67" s="6">
        <v>0</v>
      </c>
      <c r="L67" s="6">
        <v>0</v>
      </c>
      <c r="M67" s="6">
        <v>1</v>
      </c>
      <c r="N67" s="6">
        <v>0</v>
      </c>
      <c r="O67" s="6">
        <v>0</v>
      </c>
      <c r="P67" s="6">
        <v>-918.17</v>
      </c>
      <c r="Q67" s="5">
        <v>820</v>
      </c>
    </row>
    <row r="68" spans="1:17">
      <c r="A68" s="8">
        <v>840</v>
      </c>
      <c r="B68" s="6">
        <v>1</v>
      </c>
      <c r="C68" s="6">
        <v>0</v>
      </c>
      <c r="D68" s="6">
        <v>0.04</v>
      </c>
      <c r="E68" s="6">
        <v>0.04</v>
      </c>
      <c r="F68" s="6">
        <v>1</v>
      </c>
      <c r="G68" s="6">
        <v>0.69</v>
      </c>
      <c r="H68" s="6">
        <v>16.079999999999998</v>
      </c>
      <c r="I68" s="6">
        <v>16.079999999999998</v>
      </c>
      <c r="J68" s="6">
        <v>1</v>
      </c>
      <c r="K68" s="6">
        <v>0</v>
      </c>
      <c r="L68" s="6">
        <v>0</v>
      </c>
      <c r="M68" s="6">
        <v>1</v>
      </c>
      <c r="N68" s="6">
        <v>0</v>
      </c>
      <c r="O68" s="6">
        <v>0</v>
      </c>
      <c r="P68" s="6">
        <v>-934.21</v>
      </c>
      <c r="Q68" s="5">
        <v>840</v>
      </c>
    </row>
    <row r="69" spans="1:17">
      <c r="A69" s="8">
        <v>842.32</v>
      </c>
      <c r="B69" s="6">
        <v>1</v>
      </c>
      <c r="C69" s="6">
        <v>0</v>
      </c>
      <c r="D69" s="6">
        <v>0.01</v>
      </c>
      <c r="E69" s="6">
        <v>0.01</v>
      </c>
      <c r="F69" s="6">
        <v>1</v>
      </c>
      <c r="G69" s="6">
        <v>0.66</v>
      </c>
      <c r="H69" s="6">
        <v>1.56</v>
      </c>
      <c r="I69" s="6">
        <v>1.56</v>
      </c>
      <c r="J69" s="6">
        <v>1</v>
      </c>
      <c r="K69" s="6">
        <v>0</v>
      </c>
      <c r="L69" s="6">
        <v>0</v>
      </c>
      <c r="M69" s="6">
        <v>1</v>
      </c>
      <c r="N69" s="6">
        <v>0</v>
      </c>
      <c r="O69" s="6">
        <v>0</v>
      </c>
      <c r="P69" s="6">
        <v>-935.77</v>
      </c>
      <c r="Q69" s="5">
        <v>842.32</v>
      </c>
    </row>
    <row r="70" spans="1:17">
      <c r="A70" s="8">
        <v>860</v>
      </c>
      <c r="B70" s="6">
        <v>1</v>
      </c>
      <c r="C70" s="6">
        <v>0</v>
      </c>
      <c r="D70" s="6">
        <v>0.03</v>
      </c>
      <c r="E70" s="6">
        <v>0.03</v>
      </c>
      <c r="F70" s="6">
        <v>1</v>
      </c>
      <c r="G70" s="6">
        <v>0.7</v>
      </c>
      <c r="H70" s="6">
        <v>11.99</v>
      </c>
      <c r="I70" s="6">
        <v>11.99</v>
      </c>
      <c r="J70" s="6">
        <v>1</v>
      </c>
      <c r="K70" s="6">
        <v>0</v>
      </c>
      <c r="L70" s="6">
        <v>0</v>
      </c>
      <c r="M70" s="6">
        <v>1</v>
      </c>
      <c r="N70" s="6">
        <v>0</v>
      </c>
      <c r="O70" s="6">
        <v>0</v>
      </c>
      <c r="P70" s="6">
        <v>-947.72</v>
      </c>
      <c r="Q70" s="5">
        <v>860</v>
      </c>
    </row>
    <row r="71" spans="1:17">
      <c r="A71" s="8">
        <v>880</v>
      </c>
      <c r="B71" s="6">
        <v>1</v>
      </c>
      <c r="C71" s="6">
        <v>0.01</v>
      </c>
      <c r="D71" s="6">
        <v>0.11</v>
      </c>
      <c r="E71" s="6">
        <v>0.11</v>
      </c>
      <c r="F71" s="6">
        <v>1</v>
      </c>
      <c r="G71" s="6">
        <v>0.38</v>
      </c>
      <c r="H71" s="6">
        <v>10.74</v>
      </c>
      <c r="I71" s="6">
        <v>10.74</v>
      </c>
      <c r="J71" s="6">
        <v>1</v>
      </c>
      <c r="K71" s="6">
        <v>0</v>
      </c>
      <c r="L71" s="6">
        <v>0</v>
      </c>
      <c r="M71" s="6">
        <v>1</v>
      </c>
      <c r="N71" s="6">
        <v>0</v>
      </c>
      <c r="O71" s="6">
        <v>0</v>
      </c>
      <c r="P71" s="6">
        <v>-958.36</v>
      </c>
      <c r="Q71" s="5">
        <v>880</v>
      </c>
    </row>
    <row r="72" spans="1:17">
      <c r="A72" s="8">
        <v>881.35</v>
      </c>
      <c r="B72" s="6">
        <v>1</v>
      </c>
      <c r="C72" s="6">
        <v>0.01</v>
      </c>
      <c r="D72" s="6">
        <v>0.02</v>
      </c>
      <c r="E72" s="6">
        <v>0.02</v>
      </c>
      <c r="F72" s="6">
        <v>1</v>
      </c>
      <c r="G72" s="6">
        <v>0.38</v>
      </c>
      <c r="H72" s="6">
        <v>0.51</v>
      </c>
      <c r="I72" s="6">
        <v>0.51</v>
      </c>
      <c r="J72" s="6">
        <v>1</v>
      </c>
      <c r="K72" s="6">
        <v>0</v>
      </c>
      <c r="L72" s="6">
        <v>0</v>
      </c>
      <c r="M72" s="6">
        <v>1</v>
      </c>
      <c r="N72" s="6">
        <v>0</v>
      </c>
      <c r="O72" s="6">
        <v>0</v>
      </c>
      <c r="P72" s="6">
        <v>-958.85</v>
      </c>
      <c r="Q72" s="5">
        <v>881.35</v>
      </c>
    </row>
    <row r="73" spans="1:17">
      <c r="A73" s="8">
        <v>900</v>
      </c>
      <c r="B73" s="6">
        <v>1</v>
      </c>
      <c r="C73" s="6">
        <v>0</v>
      </c>
      <c r="D73" s="6">
        <v>0.14000000000000001</v>
      </c>
      <c r="E73" s="6">
        <v>0.14000000000000001</v>
      </c>
      <c r="F73" s="6">
        <v>1</v>
      </c>
      <c r="G73" s="6">
        <v>0.63</v>
      </c>
      <c r="H73" s="6">
        <v>9.35</v>
      </c>
      <c r="I73" s="6">
        <v>9.35</v>
      </c>
      <c r="J73" s="6">
        <v>1</v>
      </c>
      <c r="K73" s="6">
        <v>0</v>
      </c>
      <c r="L73" s="6">
        <v>0</v>
      </c>
      <c r="M73" s="6">
        <v>1</v>
      </c>
      <c r="N73" s="6">
        <v>0</v>
      </c>
      <c r="O73" s="6">
        <v>0</v>
      </c>
      <c r="P73" s="6">
        <v>-968.06</v>
      </c>
      <c r="Q73" s="5">
        <v>900</v>
      </c>
    </row>
    <row r="74" spans="1:17">
      <c r="A74" s="8">
        <v>920</v>
      </c>
      <c r="B74" s="6">
        <v>1</v>
      </c>
      <c r="C74" s="6">
        <v>0</v>
      </c>
      <c r="D74" s="6">
        <v>0.01</v>
      </c>
      <c r="E74" s="6">
        <v>0.01</v>
      </c>
      <c r="F74" s="6">
        <v>1</v>
      </c>
      <c r="G74" s="6">
        <v>1.1499999999999999</v>
      </c>
      <c r="H74" s="6">
        <v>17.73</v>
      </c>
      <c r="I74" s="6">
        <v>17.73</v>
      </c>
      <c r="J74" s="6">
        <v>1</v>
      </c>
      <c r="K74" s="6">
        <v>0</v>
      </c>
      <c r="L74" s="6">
        <v>0</v>
      </c>
      <c r="M74" s="6">
        <v>1</v>
      </c>
      <c r="N74" s="6">
        <v>0</v>
      </c>
      <c r="O74" s="6">
        <v>0</v>
      </c>
      <c r="P74" s="6">
        <v>-985.77</v>
      </c>
      <c r="Q74" s="5">
        <v>920</v>
      </c>
    </row>
    <row r="75" spans="1:17">
      <c r="A75" s="8">
        <v>922.84</v>
      </c>
      <c r="B75" s="6">
        <v>1</v>
      </c>
      <c r="C75" s="6">
        <v>0</v>
      </c>
      <c r="D75" s="6">
        <v>0</v>
      </c>
      <c r="E75" s="6">
        <v>0</v>
      </c>
      <c r="F75" s="6">
        <v>1</v>
      </c>
      <c r="G75" s="6">
        <v>1.22</v>
      </c>
      <c r="H75" s="6">
        <v>3.36</v>
      </c>
      <c r="I75" s="6">
        <v>3.36</v>
      </c>
      <c r="J75" s="6">
        <v>1</v>
      </c>
      <c r="K75" s="6">
        <v>0</v>
      </c>
      <c r="L75" s="6">
        <v>0</v>
      </c>
      <c r="M75" s="6">
        <v>1</v>
      </c>
      <c r="N75" s="6">
        <v>0</v>
      </c>
      <c r="O75" s="6">
        <v>0</v>
      </c>
      <c r="P75" s="6">
        <v>-989.13</v>
      </c>
      <c r="Q75" s="5">
        <v>922.84</v>
      </c>
    </row>
    <row r="76" spans="1:17">
      <c r="A76" s="8">
        <v>940</v>
      </c>
      <c r="B76" s="6">
        <v>1</v>
      </c>
      <c r="C76" s="6">
        <v>0</v>
      </c>
      <c r="D76" s="6">
        <v>0</v>
      </c>
      <c r="E76" s="6">
        <v>0</v>
      </c>
      <c r="F76" s="6">
        <v>1</v>
      </c>
      <c r="G76" s="6">
        <v>1.7</v>
      </c>
      <c r="H76" s="6">
        <v>25.01</v>
      </c>
      <c r="I76" s="6">
        <v>25.01</v>
      </c>
      <c r="J76" s="6">
        <v>1</v>
      </c>
      <c r="K76" s="6">
        <v>0</v>
      </c>
      <c r="L76" s="6">
        <v>0</v>
      </c>
      <c r="M76" s="6">
        <v>1</v>
      </c>
      <c r="N76" s="6">
        <v>0</v>
      </c>
      <c r="O76" s="6">
        <v>0</v>
      </c>
      <c r="P76" s="6">
        <v>-1014.14</v>
      </c>
      <c r="Q76" s="5">
        <v>940</v>
      </c>
    </row>
    <row r="77" spans="1:17">
      <c r="A77" s="8">
        <v>951.08</v>
      </c>
      <c r="B77" s="6">
        <v>1</v>
      </c>
      <c r="C77" s="6">
        <v>0</v>
      </c>
      <c r="D77" s="6">
        <v>0</v>
      </c>
      <c r="E77" s="6">
        <v>0</v>
      </c>
      <c r="F77" s="6">
        <v>1</v>
      </c>
      <c r="G77" s="6">
        <v>1.52</v>
      </c>
      <c r="H77" s="6">
        <v>17.829999999999998</v>
      </c>
      <c r="I77" s="6">
        <v>17.829999999999998</v>
      </c>
      <c r="J77" s="6">
        <v>1</v>
      </c>
      <c r="K77" s="6">
        <v>0</v>
      </c>
      <c r="L77" s="6">
        <v>0</v>
      </c>
      <c r="M77" s="6">
        <v>1</v>
      </c>
      <c r="N77" s="6">
        <v>0</v>
      </c>
      <c r="O77" s="6">
        <v>0</v>
      </c>
      <c r="P77" s="6">
        <v>-1031.98</v>
      </c>
      <c r="Q77" s="5">
        <v>951.08</v>
      </c>
    </row>
    <row r="78" spans="1:17">
      <c r="A78" s="8">
        <v>960</v>
      </c>
      <c r="B78" s="6">
        <v>1</v>
      </c>
      <c r="C78" s="6">
        <v>0</v>
      </c>
      <c r="D78" s="6">
        <v>0</v>
      </c>
      <c r="E78" s="6">
        <v>0</v>
      </c>
      <c r="F78" s="6">
        <v>1</v>
      </c>
      <c r="G78" s="6">
        <v>1.1100000000000001</v>
      </c>
      <c r="H78" s="6">
        <v>11.71</v>
      </c>
      <c r="I78" s="6">
        <v>11.71</v>
      </c>
      <c r="J78" s="6">
        <v>1</v>
      </c>
      <c r="K78" s="6">
        <v>0</v>
      </c>
      <c r="L78" s="6">
        <v>0</v>
      </c>
      <c r="M78" s="6">
        <v>1</v>
      </c>
      <c r="N78" s="6">
        <v>0</v>
      </c>
      <c r="O78" s="6">
        <v>0</v>
      </c>
      <c r="P78" s="6">
        <v>-1043.69</v>
      </c>
      <c r="Q78" s="5">
        <v>960</v>
      </c>
    </row>
    <row r="79" spans="1:17">
      <c r="A79" s="8">
        <v>969.02</v>
      </c>
      <c r="B79" s="6">
        <v>1</v>
      </c>
      <c r="C79" s="6">
        <v>0</v>
      </c>
      <c r="D79" s="6">
        <v>0</v>
      </c>
      <c r="E79" s="6">
        <v>0</v>
      </c>
      <c r="F79" s="6">
        <v>1</v>
      </c>
      <c r="G79" s="6">
        <v>0.88</v>
      </c>
      <c r="H79" s="6">
        <v>8.9600000000000009</v>
      </c>
      <c r="I79" s="6">
        <v>8.9600000000000009</v>
      </c>
      <c r="J79" s="6">
        <v>1</v>
      </c>
      <c r="K79" s="6">
        <v>0</v>
      </c>
      <c r="L79" s="6">
        <v>0</v>
      </c>
      <c r="M79" s="6">
        <v>1</v>
      </c>
      <c r="N79" s="6">
        <v>0</v>
      </c>
      <c r="O79" s="6">
        <v>0</v>
      </c>
      <c r="P79" s="6">
        <v>-1052.6500000000001</v>
      </c>
      <c r="Q79" s="5">
        <v>969.02</v>
      </c>
    </row>
    <row r="80" spans="1:17">
      <c r="A80" s="8">
        <v>977.72</v>
      </c>
      <c r="B80" s="6">
        <v>1</v>
      </c>
      <c r="C80" s="6">
        <v>0.02</v>
      </c>
      <c r="D80" s="6">
        <v>0.1</v>
      </c>
      <c r="E80" s="6">
        <v>0.1</v>
      </c>
      <c r="F80" s="6">
        <v>1</v>
      </c>
      <c r="G80" s="6">
        <v>0.31</v>
      </c>
      <c r="H80" s="6">
        <v>5.17</v>
      </c>
      <c r="I80" s="6">
        <v>5.17</v>
      </c>
      <c r="J80" s="6">
        <v>1</v>
      </c>
      <c r="K80" s="6">
        <v>0</v>
      </c>
      <c r="L80" s="6">
        <v>0</v>
      </c>
      <c r="M80" s="6">
        <v>1</v>
      </c>
      <c r="N80" s="6">
        <v>0</v>
      </c>
      <c r="O80" s="6">
        <v>0</v>
      </c>
      <c r="P80" s="6">
        <v>-1057.72</v>
      </c>
      <c r="Q80" s="5">
        <v>977.72</v>
      </c>
    </row>
    <row r="81" spans="1:16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</row>
    <row r="82" spans="1:16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</row>
  </sheetData>
  <mergeCells count="7">
    <mergeCell ref="A81:P82"/>
    <mergeCell ref="B1:I1"/>
    <mergeCell ref="J1:O1"/>
    <mergeCell ref="B2:E2"/>
    <mergeCell ref="F2:I2"/>
    <mergeCell ref="J2:L2"/>
    <mergeCell ref="M2:O2"/>
  </mergeCells>
  <phoneticPr fontId="8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3"/>
  <dimension ref="A1:J77"/>
  <sheetViews>
    <sheetView tabSelected="1" zoomScale="70" zoomScaleNormal="70" workbookViewId="0">
      <pane xSplit="1" ySplit="6" topLeftCell="B37" activePane="bottomRight" state="frozen"/>
      <selection pane="topRight" activeCell="B1" sqref="B1"/>
      <selection pane="bottomLeft" activeCell="A7" sqref="A7"/>
      <selection pane="bottomRight" activeCell="F72" sqref="F72"/>
    </sheetView>
  </sheetViews>
  <sheetFormatPr defaultRowHeight="14.25"/>
  <cols>
    <col min="1" max="1" width="7.625" customWidth="1"/>
    <col min="2" max="3" width="6.75" customWidth="1"/>
    <col min="4" max="5" width="7.75" customWidth="1"/>
    <col min="6" max="6" width="8.125" customWidth="1"/>
    <col min="7" max="7" width="7.75" customWidth="1"/>
    <col min="8" max="8" width="7.375" customWidth="1"/>
    <col min="9" max="10" width="9.125" bestFit="1" customWidth="1"/>
  </cols>
  <sheetData>
    <row r="1" spans="1:10" ht="27.75" customHeight="1">
      <c r="A1" s="51" t="s">
        <v>27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30.75" customHeight="1">
      <c r="A2" s="51" t="s">
        <v>28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s="9" customFormat="1" ht="15" thickBot="1"/>
    <row r="4" spans="1:10" s="10" customFormat="1" ht="20.25" customHeight="1">
      <c r="A4" s="54" t="s">
        <v>14</v>
      </c>
      <c r="B4" s="56" t="s">
        <v>15</v>
      </c>
      <c r="C4" s="53"/>
      <c r="D4" s="56" t="s">
        <v>18</v>
      </c>
      <c r="E4" s="53"/>
      <c r="F4" s="57" t="s">
        <v>19</v>
      </c>
      <c r="G4" s="56" t="s">
        <v>20</v>
      </c>
      <c r="H4" s="53"/>
      <c r="I4" s="52" t="s">
        <v>21</v>
      </c>
      <c r="J4" s="53"/>
    </row>
    <row r="5" spans="1:10" s="10" customFormat="1" ht="19.5" customHeight="1" thickBot="1">
      <c r="A5" s="55"/>
      <c r="B5" s="13" t="s">
        <v>16</v>
      </c>
      <c r="C5" s="14" t="s">
        <v>17</v>
      </c>
      <c r="D5" s="13" t="s">
        <v>16</v>
      </c>
      <c r="E5" s="14" t="s">
        <v>17</v>
      </c>
      <c r="F5" s="58"/>
      <c r="G5" s="15" t="s">
        <v>16</v>
      </c>
      <c r="H5" s="16" t="s">
        <v>17</v>
      </c>
      <c r="I5" s="17" t="s">
        <v>22</v>
      </c>
      <c r="J5" s="16" t="s">
        <v>23</v>
      </c>
    </row>
    <row r="6" spans="1:10" s="10" customFormat="1" ht="15.75" thickBot="1">
      <c r="A6" s="18" t="s">
        <v>24</v>
      </c>
      <c r="B6" s="38" t="s">
        <v>25</v>
      </c>
      <c r="C6" s="39" t="s">
        <v>25</v>
      </c>
      <c r="D6" s="38" t="s">
        <v>26</v>
      </c>
      <c r="E6" s="39" t="s">
        <v>26</v>
      </c>
      <c r="F6" s="21" t="s">
        <v>26</v>
      </c>
      <c r="G6" s="19" t="s">
        <v>26</v>
      </c>
      <c r="H6" s="20" t="s">
        <v>26</v>
      </c>
      <c r="I6" s="22" t="s">
        <v>26</v>
      </c>
      <c r="J6" s="20" t="s">
        <v>26</v>
      </c>
    </row>
    <row r="7" spans="1:10" s="10" customFormat="1" ht="15">
      <c r="A7" s="23">
        <v>0</v>
      </c>
      <c r="B7" s="40">
        <v>2.4</v>
      </c>
      <c r="C7" s="41">
        <v>0</v>
      </c>
      <c r="D7" s="40">
        <v>0</v>
      </c>
      <c r="E7" s="41">
        <v>0</v>
      </c>
      <c r="F7" s="35">
        <f>MIN(D7:E7)</f>
        <v>0</v>
      </c>
      <c r="G7" s="24">
        <f>D7-F7</f>
        <v>0</v>
      </c>
      <c r="H7" s="25">
        <f>E7-F7</f>
        <v>0</v>
      </c>
      <c r="I7" s="26">
        <v>0</v>
      </c>
      <c r="J7" s="25">
        <v>0</v>
      </c>
    </row>
    <row r="8" spans="1:10" s="10" customFormat="1" ht="15">
      <c r="A8" s="27">
        <v>20</v>
      </c>
      <c r="B8" s="42">
        <v>1.42</v>
      </c>
      <c r="C8" s="43">
        <v>0.02</v>
      </c>
      <c r="D8" s="42">
        <v>36.28</v>
      </c>
      <c r="E8" s="43">
        <v>0.15</v>
      </c>
      <c r="F8" s="36">
        <f t="shared" ref="F8:F70" si="0">MIN(D8:E8)</f>
        <v>0.15</v>
      </c>
      <c r="G8" s="28">
        <f t="shared" ref="G8:G70" si="1">D8-F8</f>
        <v>36.130000000000003</v>
      </c>
      <c r="H8" s="29">
        <f t="shared" ref="H8:H70" si="2">E8-F8</f>
        <v>0</v>
      </c>
      <c r="I8" s="30">
        <f>IF((J7-I7+H8-G8)&lt;0,ABS(J7-I7+H8-G8),0)</f>
        <v>36.130000000000003</v>
      </c>
      <c r="J8" s="29">
        <f>IF((J7-I7+H8-G8)&gt;0,(J7-I7+H8-G8),0)</f>
        <v>0</v>
      </c>
    </row>
    <row r="9" spans="1:10" s="10" customFormat="1" ht="15">
      <c r="A9" s="27">
        <v>40</v>
      </c>
      <c r="B9" s="42">
        <v>0.73</v>
      </c>
      <c r="C9" s="43">
        <v>0.28999999999999998</v>
      </c>
      <c r="D9" s="42">
        <v>21.49</v>
      </c>
      <c r="E9" s="43">
        <v>3.03</v>
      </c>
      <c r="F9" s="36">
        <f t="shared" si="0"/>
        <v>3.03</v>
      </c>
      <c r="G9" s="28">
        <f t="shared" si="1"/>
        <v>18.459999999999997</v>
      </c>
      <c r="H9" s="29">
        <f t="shared" si="2"/>
        <v>0</v>
      </c>
      <c r="I9" s="30">
        <f t="shared" ref="I9:I70" si="3">IF((J8-I8+H9-G9)&lt;0,ABS(J8-I8+H9-G9),0)</f>
        <v>54.59</v>
      </c>
      <c r="J9" s="29">
        <f t="shared" ref="J9:J70" si="4">IF((J8-I8+H9-G9)&gt;0,(J8-I8+H9-G9),0)</f>
        <v>0</v>
      </c>
    </row>
    <row r="10" spans="1:10" s="10" customFormat="1" ht="15">
      <c r="A10" s="27">
        <v>60</v>
      </c>
      <c r="B10" s="42">
        <v>0.03</v>
      </c>
      <c r="C10" s="43">
        <v>2.13</v>
      </c>
      <c r="D10" s="42">
        <v>7.6</v>
      </c>
      <c r="E10" s="43">
        <v>24.13</v>
      </c>
      <c r="F10" s="36">
        <f t="shared" si="0"/>
        <v>7.6</v>
      </c>
      <c r="G10" s="28">
        <f t="shared" si="1"/>
        <v>0</v>
      </c>
      <c r="H10" s="29">
        <f t="shared" si="2"/>
        <v>16.53</v>
      </c>
      <c r="I10" s="30">
        <f t="shared" si="3"/>
        <v>38.06</v>
      </c>
      <c r="J10" s="29">
        <f t="shared" si="4"/>
        <v>0</v>
      </c>
    </row>
    <row r="11" spans="1:10" s="10" customFormat="1" ht="15">
      <c r="A11" s="27">
        <v>80</v>
      </c>
      <c r="B11" s="42">
        <v>0</v>
      </c>
      <c r="C11" s="43">
        <v>1.63</v>
      </c>
      <c r="D11" s="42">
        <v>0.33</v>
      </c>
      <c r="E11" s="43">
        <v>37.57</v>
      </c>
      <c r="F11" s="36">
        <f t="shared" si="0"/>
        <v>0.33</v>
      </c>
      <c r="G11" s="28">
        <f t="shared" si="1"/>
        <v>0</v>
      </c>
      <c r="H11" s="29">
        <f t="shared" si="2"/>
        <v>37.24</v>
      </c>
      <c r="I11" s="30">
        <f t="shared" si="3"/>
        <v>0.82000000000000028</v>
      </c>
      <c r="J11" s="29">
        <f t="shared" si="4"/>
        <v>0</v>
      </c>
    </row>
    <row r="12" spans="1:10" s="10" customFormat="1" ht="15">
      <c r="A12" s="27">
        <v>100</v>
      </c>
      <c r="B12" s="42">
        <v>0.04</v>
      </c>
      <c r="C12" s="43">
        <v>1.31</v>
      </c>
      <c r="D12" s="42">
        <v>0.36</v>
      </c>
      <c r="E12" s="43">
        <v>29.45</v>
      </c>
      <c r="F12" s="36">
        <f t="shared" si="0"/>
        <v>0.36</v>
      </c>
      <c r="G12" s="28">
        <f t="shared" si="1"/>
        <v>0</v>
      </c>
      <c r="H12" s="29">
        <f t="shared" si="2"/>
        <v>29.09</v>
      </c>
      <c r="I12" s="30">
        <f t="shared" si="3"/>
        <v>0</v>
      </c>
      <c r="J12" s="29">
        <f t="shared" si="4"/>
        <v>28.27</v>
      </c>
    </row>
    <row r="13" spans="1:10" s="10" customFormat="1" ht="15">
      <c r="A13" s="27">
        <v>120</v>
      </c>
      <c r="B13" s="42">
        <v>0.02</v>
      </c>
      <c r="C13" s="43">
        <v>3.04</v>
      </c>
      <c r="D13" s="42">
        <v>0.54</v>
      </c>
      <c r="E13" s="43">
        <v>43.55</v>
      </c>
      <c r="F13" s="36">
        <f t="shared" si="0"/>
        <v>0.54</v>
      </c>
      <c r="G13" s="28">
        <f t="shared" si="1"/>
        <v>0</v>
      </c>
      <c r="H13" s="29">
        <f t="shared" si="2"/>
        <v>43.01</v>
      </c>
      <c r="I13" s="30">
        <f t="shared" si="3"/>
        <v>0</v>
      </c>
      <c r="J13" s="29">
        <f t="shared" si="4"/>
        <v>71.28</v>
      </c>
    </row>
    <row r="14" spans="1:10" s="10" customFormat="1" ht="15">
      <c r="A14" s="27">
        <v>140</v>
      </c>
      <c r="B14" s="42">
        <v>0.21</v>
      </c>
      <c r="C14" s="43">
        <v>1.89</v>
      </c>
      <c r="D14" s="42">
        <v>2.31</v>
      </c>
      <c r="E14" s="43">
        <v>49.36</v>
      </c>
      <c r="F14" s="36">
        <f t="shared" si="0"/>
        <v>2.31</v>
      </c>
      <c r="G14" s="28">
        <f t="shared" si="1"/>
        <v>0</v>
      </c>
      <c r="H14" s="29">
        <f t="shared" si="2"/>
        <v>47.05</v>
      </c>
      <c r="I14" s="30">
        <f t="shared" si="3"/>
        <v>0</v>
      </c>
      <c r="J14" s="29">
        <f t="shared" si="4"/>
        <v>118.33</v>
      </c>
    </row>
    <row r="15" spans="1:10" s="10" customFormat="1" ht="15">
      <c r="A15" s="27">
        <v>150.32</v>
      </c>
      <c r="B15" s="42">
        <v>0.28000000000000003</v>
      </c>
      <c r="C15" s="43">
        <v>1.55</v>
      </c>
      <c r="D15" s="42">
        <v>2.5499999999999998</v>
      </c>
      <c r="E15" s="43">
        <v>17.77</v>
      </c>
      <c r="F15" s="36">
        <f t="shared" si="0"/>
        <v>2.5499999999999998</v>
      </c>
      <c r="G15" s="28">
        <f t="shared" si="1"/>
        <v>0</v>
      </c>
      <c r="H15" s="29">
        <f t="shared" si="2"/>
        <v>15.219999999999999</v>
      </c>
      <c r="I15" s="30">
        <f t="shared" si="3"/>
        <v>0</v>
      </c>
      <c r="J15" s="29">
        <f t="shared" si="4"/>
        <v>133.55000000000001</v>
      </c>
    </row>
    <row r="16" spans="1:10" s="10" customFormat="1" ht="15">
      <c r="A16" s="27">
        <v>160</v>
      </c>
      <c r="B16" s="42">
        <v>0.41</v>
      </c>
      <c r="C16" s="43">
        <v>1.24</v>
      </c>
      <c r="D16" s="42">
        <v>3.33</v>
      </c>
      <c r="E16" s="43">
        <v>13.52</v>
      </c>
      <c r="F16" s="36">
        <f t="shared" si="0"/>
        <v>3.33</v>
      </c>
      <c r="G16" s="28">
        <f t="shared" si="1"/>
        <v>0</v>
      </c>
      <c r="H16" s="29">
        <f t="shared" si="2"/>
        <v>10.19</v>
      </c>
      <c r="I16" s="30">
        <f t="shared" si="3"/>
        <v>0</v>
      </c>
      <c r="J16" s="29">
        <f t="shared" si="4"/>
        <v>143.74</v>
      </c>
    </row>
    <row r="17" spans="1:10" s="10" customFormat="1" ht="15">
      <c r="A17" s="27">
        <v>180</v>
      </c>
      <c r="B17" s="42">
        <v>0.86</v>
      </c>
      <c r="C17" s="43">
        <v>1.32</v>
      </c>
      <c r="D17" s="42">
        <v>12.7</v>
      </c>
      <c r="E17" s="43">
        <v>25.67</v>
      </c>
      <c r="F17" s="36">
        <f t="shared" si="0"/>
        <v>12.7</v>
      </c>
      <c r="G17" s="28">
        <f t="shared" si="1"/>
        <v>0</v>
      </c>
      <c r="H17" s="29">
        <f t="shared" si="2"/>
        <v>12.970000000000002</v>
      </c>
      <c r="I17" s="30">
        <f t="shared" si="3"/>
        <v>0</v>
      </c>
      <c r="J17" s="29">
        <f t="shared" si="4"/>
        <v>156.71</v>
      </c>
    </row>
    <row r="18" spans="1:10" s="10" customFormat="1" ht="15">
      <c r="A18" s="27">
        <v>200</v>
      </c>
      <c r="B18" s="42">
        <v>0.84</v>
      </c>
      <c r="C18" s="43">
        <v>1.44</v>
      </c>
      <c r="D18" s="42">
        <v>17.059999999999999</v>
      </c>
      <c r="E18" s="43">
        <v>27.65</v>
      </c>
      <c r="F18" s="36">
        <f t="shared" si="0"/>
        <v>17.059999999999999</v>
      </c>
      <c r="G18" s="28">
        <f t="shared" si="1"/>
        <v>0</v>
      </c>
      <c r="H18" s="29">
        <f t="shared" si="2"/>
        <v>10.59</v>
      </c>
      <c r="I18" s="30">
        <f t="shared" si="3"/>
        <v>0</v>
      </c>
      <c r="J18" s="29">
        <f t="shared" si="4"/>
        <v>167.3</v>
      </c>
    </row>
    <row r="19" spans="1:10" s="10" customFormat="1" ht="15">
      <c r="A19" s="27">
        <v>203.39</v>
      </c>
      <c r="B19" s="42">
        <v>0.75</v>
      </c>
      <c r="C19" s="43">
        <v>1.47</v>
      </c>
      <c r="D19" s="42">
        <v>2.7</v>
      </c>
      <c r="E19" s="43">
        <v>4.9400000000000004</v>
      </c>
      <c r="F19" s="36">
        <f t="shared" si="0"/>
        <v>2.7</v>
      </c>
      <c r="G19" s="28">
        <f t="shared" si="1"/>
        <v>0</v>
      </c>
      <c r="H19" s="29">
        <f t="shared" si="2"/>
        <v>2.2400000000000002</v>
      </c>
      <c r="I19" s="30">
        <f t="shared" si="3"/>
        <v>0</v>
      </c>
      <c r="J19" s="29">
        <f t="shared" si="4"/>
        <v>169.54000000000002</v>
      </c>
    </row>
    <row r="20" spans="1:10" s="10" customFormat="1" ht="15">
      <c r="A20" s="27">
        <v>220</v>
      </c>
      <c r="B20" s="42">
        <v>0.16</v>
      </c>
      <c r="C20" s="43">
        <v>2.11</v>
      </c>
      <c r="D20" s="42">
        <v>7.58</v>
      </c>
      <c r="E20" s="43">
        <v>29.67</v>
      </c>
      <c r="F20" s="36">
        <f t="shared" si="0"/>
        <v>7.58</v>
      </c>
      <c r="G20" s="28">
        <f t="shared" si="1"/>
        <v>0</v>
      </c>
      <c r="H20" s="29">
        <f t="shared" si="2"/>
        <v>22.090000000000003</v>
      </c>
      <c r="I20" s="30">
        <f t="shared" si="3"/>
        <v>0</v>
      </c>
      <c r="J20" s="29">
        <f t="shared" si="4"/>
        <v>191.63000000000002</v>
      </c>
    </row>
    <row r="21" spans="1:10" s="10" customFormat="1" ht="15">
      <c r="A21" s="27">
        <v>240</v>
      </c>
      <c r="B21" s="42">
        <v>0.01</v>
      </c>
      <c r="C21" s="43">
        <v>0.65</v>
      </c>
      <c r="D21" s="42">
        <v>1.72</v>
      </c>
      <c r="E21" s="43">
        <v>27.57</v>
      </c>
      <c r="F21" s="36">
        <f t="shared" si="0"/>
        <v>1.72</v>
      </c>
      <c r="G21" s="28">
        <f t="shared" si="1"/>
        <v>0</v>
      </c>
      <c r="H21" s="29">
        <f t="shared" si="2"/>
        <v>25.85</v>
      </c>
      <c r="I21" s="30">
        <f t="shared" si="3"/>
        <v>0</v>
      </c>
      <c r="J21" s="29">
        <f t="shared" si="4"/>
        <v>217.48000000000002</v>
      </c>
    </row>
    <row r="22" spans="1:10" s="10" customFormat="1" ht="15">
      <c r="A22" s="27">
        <v>260</v>
      </c>
      <c r="B22" s="42">
        <v>0</v>
      </c>
      <c r="C22" s="43">
        <v>0.7</v>
      </c>
      <c r="D22" s="42">
        <v>0.08</v>
      </c>
      <c r="E22" s="43">
        <v>13.49</v>
      </c>
      <c r="F22" s="36">
        <f t="shared" si="0"/>
        <v>0.08</v>
      </c>
      <c r="G22" s="28">
        <f t="shared" si="1"/>
        <v>0</v>
      </c>
      <c r="H22" s="29">
        <f t="shared" si="2"/>
        <v>13.41</v>
      </c>
      <c r="I22" s="30">
        <f t="shared" si="3"/>
        <v>0</v>
      </c>
      <c r="J22" s="29">
        <f t="shared" si="4"/>
        <v>230.89000000000001</v>
      </c>
    </row>
    <row r="23" spans="1:10" s="10" customFormat="1" ht="15">
      <c r="A23" s="27">
        <v>278.27</v>
      </c>
      <c r="B23" s="42">
        <v>0</v>
      </c>
      <c r="C23" s="43">
        <v>0.93</v>
      </c>
      <c r="D23" s="42">
        <v>0</v>
      </c>
      <c r="E23" s="43">
        <v>14.84</v>
      </c>
      <c r="F23" s="36">
        <f t="shared" si="0"/>
        <v>0</v>
      </c>
      <c r="G23" s="28">
        <f t="shared" si="1"/>
        <v>0</v>
      </c>
      <c r="H23" s="29">
        <f t="shared" si="2"/>
        <v>14.84</v>
      </c>
      <c r="I23" s="30">
        <f t="shared" si="3"/>
        <v>0</v>
      </c>
      <c r="J23" s="29">
        <f t="shared" si="4"/>
        <v>245.73000000000002</v>
      </c>
    </row>
    <row r="24" spans="1:10" s="10" customFormat="1" ht="15">
      <c r="A24" s="27">
        <v>280</v>
      </c>
      <c r="B24" s="42">
        <v>0</v>
      </c>
      <c r="C24" s="43">
        <v>0.94</v>
      </c>
      <c r="D24" s="42">
        <v>0</v>
      </c>
      <c r="E24" s="43">
        <v>1.61</v>
      </c>
      <c r="F24" s="36">
        <f t="shared" si="0"/>
        <v>0</v>
      </c>
      <c r="G24" s="28">
        <f t="shared" si="1"/>
        <v>0</v>
      </c>
      <c r="H24" s="29">
        <f t="shared" si="2"/>
        <v>1.61</v>
      </c>
      <c r="I24" s="30">
        <f t="shared" si="3"/>
        <v>0</v>
      </c>
      <c r="J24" s="29">
        <f t="shared" si="4"/>
        <v>247.34000000000003</v>
      </c>
    </row>
    <row r="25" spans="1:10" s="10" customFormat="1" ht="15">
      <c r="A25" s="27">
        <v>300</v>
      </c>
      <c r="B25" s="42">
        <v>0</v>
      </c>
      <c r="C25" s="43">
        <v>1.21</v>
      </c>
      <c r="D25" s="42">
        <v>0</v>
      </c>
      <c r="E25" s="43">
        <v>21.48</v>
      </c>
      <c r="F25" s="36">
        <f t="shared" si="0"/>
        <v>0</v>
      </c>
      <c r="G25" s="28">
        <f t="shared" si="1"/>
        <v>0</v>
      </c>
      <c r="H25" s="29">
        <f t="shared" si="2"/>
        <v>21.48</v>
      </c>
      <c r="I25" s="30">
        <f t="shared" si="3"/>
        <v>0</v>
      </c>
      <c r="J25" s="29">
        <f t="shared" si="4"/>
        <v>268.82000000000005</v>
      </c>
    </row>
    <row r="26" spans="1:10" s="10" customFormat="1" ht="15">
      <c r="A26" s="27">
        <v>320</v>
      </c>
      <c r="B26" s="42">
        <v>0</v>
      </c>
      <c r="C26" s="43">
        <v>1.1100000000000001</v>
      </c>
      <c r="D26" s="42">
        <v>0</v>
      </c>
      <c r="E26" s="43">
        <v>23.14</v>
      </c>
      <c r="F26" s="36">
        <f t="shared" si="0"/>
        <v>0</v>
      </c>
      <c r="G26" s="28">
        <f t="shared" si="1"/>
        <v>0</v>
      </c>
      <c r="H26" s="29">
        <f t="shared" si="2"/>
        <v>23.14</v>
      </c>
      <c r="I26" s="30">
        <f t="shared" si="3"/>
        <v>0</v>
      </c>
      <c r="J26" s="29">
        <f t="shared" si="4"/>
        <v>291.96000000000004</v>
      </c>
    </row>
    <row r="27" spans="1:10" s="10" customFormat="1" ht="15">
      <c r="A27" s="27">
        <v>340</v>
      </c>
      <c r="B27" s="42">
        <v>0</v>
      </c>
      <c r="C27" s="43">
        <v>1.26</v>
      </c>
      <c r="D27" s="42">
        <v>0</v>
      </c>
      <c r="E27" s="43">
        <v>23.72</v>
      </c>
      <c r="F27" s="36">
        <f t="shared" si="0"/>
        <v>0</v>
      </c>
      <c r="G27" s="28">
        <f t="shared" si="1"/>
        <v>0</v>
      </c>
      <c r="H27" s="29">
        <f t="shared" si="2"/>
        <v>23.72</v>
      </c>
      <c r="I27" s="30">
        <f t="shared" si="3"/>
        <v>0</v>
      </c>
      <c r="J27" s="29">
        <f t="shared" si="4"/>
        <v>315.68000000000006</v>
      </c>
    </row>
    <row r="28" spans="1:10" s="10" customFormat="1" ht="15">
      <c r="A28" s="27">
        <v>360</v>
      </c>
      <c r="B28" s="42">
        <v>0</v>
      </c>
      <c r="C28" s="43">
        <v>1.1599999999999999</v>
      </c>
      <c r="D28" s="42">
        <v>0</v>
      </c>
      <c r="E28" s="43">
        <v>24.28</v>
      </c>
      <c r="F28" s="36">
        <f t="shared" si="0"/>
        <v>0</v>
      </c>
      <c r="G28" s="28">
        <f t="shared" si="1"/>
        <v>0</v>
      </c>
      <c r="H28" s="29">
        <f t="shared" si="2"/>
        <v>24.28</v>
      </c>
      <c r="I28" s="30">
        <f t="shared" si="3"/>
        <v>0</v>
      </c>
      <c r="J28" s="29">
        <f t="shared" si="4"/>
        <v>339.96000000000004</v>
      </c>
    </row>
    <row r="29" spans="1:10" s="10" customFormat="1" ht="15">
      <c r="A29" s="27">
        <v>380</v>
      </c>
      <c r="B29" s="42">
        <v>0</v>
      </c>
      <c r="C29" s="43">
        <v>0.82</v>
      </c>
      <c r="D29" s="42">
        <v>0</v>
      </c>
      <c r="E29" s="43">
        <v>19.82</v>
      </c>
      <c r="F29" s="36">
        <f t="shared" si="0"/>
        <v>0</v>
      </c>
      <c r="G29" s="28">
        <f t="shared" si="1"/>
        <v>0</v>
      </c>
      <c r="H29" s="29">
        <f t="shared" si="2"/>
        <v>19.82</v>
      </c>
      <c r="I29" s="30">
        <f t="shared" si="3"/>
        <v>0</v>
      </c>
      <c r="J29" s="29">
        <f t="shared" si="4"/>
        <v>359.78000000000003</v>
      </c>
    </row>
    <row r="30" spans="1:10" s="10" customFormat="1" ht="15">
      <c r="A30" s="27">
        <v>400</v>
      </c>
      <c r="B30" s="42">
        <v>0.12</v>
      </c>
      <c r="C30" s="43">
        <v>0.41</v>
      </c>
      <c r="D30" s="42">
        <v>1.17</v>
      </c>
      <c r="E30" s="43">
        <v>12.32</v>
      </c>
      <c r="F30" s="36">
        <f t="shared" si="0"/>
        <v>1.17</v>
      </c>
      <c r="G30" s="28">
        <f t="shared" si="1"/>
        <v>0</v>
      </c>
      <c r="H30" s="29">
        <f t="shared" si="2"/>
        <v>11.15</v>
      </c>
      <c r="I30" s="30">
        <f t="shared" si="3"/>
        <v>0</v>
      </c>
      <c r="J30" s="29">
        <f t="shared" si="4"/>
        <v>370.93</v>
      </c>
    </row>
    <row r="31" spans="1:10" s="10" customFormat="1" ht="15">
      <c r="A31" s="27">
        <v>401.96</v>
      </c>
      <c r="B31" s="42">
        <v>0.17</v>
      </c>
      <c r="C31" s="43">
        <v>0.39</v>
      </c>
      <c r="D31" s="42">
        <v>0.28000000000000003</v>
      </c>
      <c r="E31" s="43">
        <v>0.79</v>
      </c>
      <c r="F31" s="36">
        <f t="shared" si="0"/>
        <v>0.28000000000000003</v>
      </c>
      <c r="G31" s="28">
        <f t="shared" si="1"/>
        <v>0</v>
      </c>
      <c r="H31" s="29">
        <f t="shared" si="2"/>
        <v>0.51</v>
      </c>
      <c r="I31" s="30">
        <f t="shared" si="3"/>
        <v>0</v>
      </c>
      <c r="J31" s="29">
        <f t="shared" si="4"/>
        <v>371.44</v>
      </c>
    </row>
    <row r="32" spans="1:10" s="10" customFormat="1" ht="15">
      <c r="A32" s="27">
        <v>420</v>
      </c>
      <c r="B32" s="42">
        <v>0.5</v>
      </c>
      <c r="C32" s="43">
        <v>0.31</v>
      </c>
      <c r="D32" s="42">
        <v>6.07</v>
      </c>
      <c r="E32" s="43">
        <v>6.28</v>
      </c>
      <c r="F32" s="36">
        <f t="shared" si="0"/>
        <v>6.07</v>
      </c>
      <c r="G32" s="28">
        <f t="shared" si="1"/>
        <v>0</v>
      </c>
      <c r="H32" s="29">
        <f t="shared" si="2"/>
        <v>0.20999999999999996</v>
      </c>
      <c r="I32" s="30">
        <f t="shared" si="3"/>
        <v>0</v>
      </c>
      <c r="J32" s="29">
        <f t="shared" si="4"/>
        <v>371.65</v>
      </c>
    </row>
    <row r="33" spans="1:10" s="10" customFormat="1" ht="15">
      <c r="A33" s="27">
        <v>440</v>
      </c>
      <c r="B33" s="42">
        <v>0.79</v>
      </c>
      <c r="C33" s="43">
        <v>0.18</v>
      </c>
      <c r="D33" s="42">
        <v>12.96</v>
      </c>
      <c r="E33" s="43">
        <v>4.87</v>
      </c>
      <c r="F33" s="36">
        <f t="shared" si="0"/>
        <v>4.87</v>
      </c>
      <c r="G33" s="28">
        <f t="shared" si="1"/>
        <v>8.09</v>
      </c>
      <c r="H33" s="29">
        <f t="shared" si="2"/>
        <v>0</v>
      </c>
      <c r="I33" s="30">
        <f t="shared" si="3"/>
        <v>0</v>
      </c>
      <c r="J33" s="29">
        <f t="shared" si="4"/>
        <v>363.56</v>
      </c>
    </row>
    <row r="34" spans="1:10" s="10" customFormat="1" ht="15">
      <c r="A34" s="27">
        <v>460</v>
      </c>
      <c r="B34" s="42">
        <v>0.34</v>
      </c>
      <c r="C34" s="43">
        <v>0.41</v>
      </c>
      <c r="D34" s="42">
        <v>11.29</v>
      </c>
      <c r="E34" s="43">
        <v>5.88</v>
      </c>
      <c r="F34" s="36">
        <f t="shared" si="0"/>
        <v>5.88</v>
      </c>
      <c r="G34" s="28">
        <f t="shared" si="1"/>
        <v>5.4099999999999993</v>
      </c>
      <c r="H34" s="29">
        <f t="shared" si="2"/>
        <v>0</v>
      </c>
      <c r="I34" s="30">
        <f t="shared" si="3"/>
        <v>0</v>
      </c>
      <c r="J34" s="29">
        <f t="shared" si="4"/>
        <v>358.15</v>
      </c>
    </row>
    <row r="35" spans="1:10" s="10" customFormat="1" ht="15">
      <c r="A35" s="27">
        <v>472.38</v>
      </c>
      <c r="B35" s="42">
        <v>0.15</v>
      </c>
      <c r="C35" s="43">
        <v>0.48</v>
      </c>
      <c r="D35" s="42">
        <v>3.01</v>
      </c>
      <c r="E35" s="43">
        <v>5.46</v>
      </c>
      <c r="F35" s="36">
        <f t="shared" si="0"/>
        <v>3.01</v>
      </c>
      <c r="G35" s="28">
        <f t="shared" si="1"/>
        <v>0</v>
      </c>
      <c r="H35" s="29">
        <f t="shared" si="2"/>
        <v>2.4500000000000002</v>
      </c>
      <c r="I35" s="30">
        <f t="shared" si="3"/>
        <v>0</v>
      </c>
      <c r="J35" s="29">
        <f t="shared" si="4"/>
        <v>360.59999999999997</v>
      </c>
    </row>
    <row r="36" spans="1:10" s="10" customFormat="1" ht="15">
      <c r="A36" s="27">
        <v>480</v>
      </c>
      <c r="B36" s="42">
        <v>7.0000000000000007E-2</v>
      </c>
      <c r="C36" s="43">
        <v>0.46</v>
      </c>
      <c r="D36" s="42">
        <v>0.83</v>
      </c>
      <c r="E36" s="43">
        <v>3.58</v>
      </c>
      <c r="F36" s="36">
        <f t="shared" si="0"/>
        <v>0.83</v>
      </c>
      <c r="G36" s="28">
        <f t="shared" si="1"/>
        <v>0</v>
      </c>
      <c r="H36" s="29">
        <f t="shared" si="2"/>
        <v>2.75</v>
      </c>
      <c r="I36" s="30">
        <f t="shared" si="3"/>
        <v>0</v>
      </c>
      <c r="J36" s="29">
        <f t="shared" si="4"/>
        <v>363.34999999999997</v>
      </c>
    </row>
    <row r="37" spans="1:10" s="10" customFormat="1" ht="15">
      <c r="A37" s="27">
        <v>490.21</v>
      </c>
      <c r="B37" s="42">
        <v>0.14000000000000001</v>
      </c>
      <c r="C37" s="43">
        <v>0.44</v>
      </c>
      <c r="D37" s="42">
        <v>1.07</v>
      </c>
      <c r="E37" s="43">
        <v>4.6100000000000003</v>
      </c>
      <c r="F37" s="36">
        <f t="shared" si="0"/>
        <v>1.07</v>
      </c>
      <c r="G37" s="28">
        <f t="shared" si="1"/>
        <v>0</v>
      </c>
      <c r="H37" s="29">
        <f t="shared" si="2"/>
        <v>3.54</v>
      </c>
      <c r="I37" s="30">
        <f t="shared" si="3"/>
        <v>0</v>
      </c>
      <c r="J37" s="29">
        <f t="shared" si="4"/>
        <v>366.89</v>
      </c>
    </row>
    <row r="38" spans="1:10" s="10" customFormat="1" ht="15">
      <c r="A38" s="27">
        <v>500</v>
      </c>
      <c r="B38" s="42">
        <v>0.23</v>
      </c>
      <c r="C38" s="43">
        <v>0.39</v>
      </c>
      <c r="D38" s="42">
        <v>1.83</v>
      </c>
      <c r="E38" s="43">
        <v>4.08</v>
      </c>
      <c r="F38" s="36">
        <f t="shared" si="0"/>
        <v>1.83</v>
      </c>
      <c r="G38" s="28">
        <f t="shared" si="1"/>
        <v>0</v>
      </c>
      <c r="H38" s="29">
        <f t="shared" si="2"/>
        <v>2.25</v>
      </c>
      <c r="I38" s="30">
        <f t="shared" si="3"/>
        <v>0</v>
      </c>
      <c r="J38" s="29">
        <f t="shared" si="4"/>
        <v>369.14</v>
      </c>
    </row>
    <row r="39" spans="1:10" s="10" customFormat="1" ht="15">
      <c r="A39" s="27">
        <v>520</v>
      </c>
      <c r="B39" s="42">
        <v>0.33</v>
      </c>
      <c r="C39" s="43">
        <v>0.34</v>
      </c>
      <c r="D39" s="42">
        <v>5.59</v>
      </c>
      <c r="E39" s="43">
        <v>7.37</v>
      </c>
      <c r="F39" s="36">
        <f t="shared" si="0"/>
        <v>5.59</v>
      </c>
      <c r="G39" s="28">
        <f t="shared" si="1"/>
        <v>0</v>
      </c>
      <c r="H39" s="29">
        <f t="shared" si="2"/>
        <v>1.7800000000000002</v>
      </c>
      <c r="I39" s="30">
        <f t="shared" si="3"/>
        <v>0</v>
      </c>
      <c r="J39" s="29">
        <f t="shared" si="4"/>
        <v>370.91999999999996</v>
      </c>
    </row>
    <row r="40" spans="1:10" s="10" customFormat="1" ht="15">
      <c r="A40" s="27">
        <v>540</v>
      </c>
      <c r="B40" s="42">
        <v>0.37</v>
      </c>
      <c r="C40" s="43">
        <v>0.31</v>
      </c>
      <c r="D40" s="42">
        <v>6.98</v>
      </c>
      <c r="E40" s="43">
        <v>6.55</v>
      </c>
      <c r="F40" s="36">
        <f t="shared" si="0"/>
        <v>6.55</v>
      </c>
      <c r="G40" s="28">
        <f t="shared" si="1"/>
        <v>0.4300000000000006</v>
      </c>
      <c r="H40" s="29">
        <f t="shared" si="2"/>
        <v>0</v>
      </c>
      <c r="I40" s="30">
        <f t="shared" si="3"/>
        <v>0</v>
      </c>
      <c r="J40" s="29">
        <f t="shared" si="4"/>
        <v>370.48999999999995</v>
      </c>
    </row>
    <row r="41" spans="1:10" s="10" customFormat="1" ht="15">
      <c r="A41" s="27">
        <v>543.57000000000005</v>
      </c>
      <c r="B41" s="42">
        <v>0.37</v>
      </c>
      <c r="C41" s="43">
        <v>0.31</v>
      </c>
      <c r="D41" s="42">
        <v>1.33</v>
      </c>
      <c r="E41" s="43">
        <v>1.1100000000000001</v>
      </c>
      <c r="F41" s="36">
        <f t="shared" si="0"/>
        <v>1.1100000000000001</v>
      </c>
      <c r="G41" s="28">
        <f t="shared" si="1"/>
        <v>0.21999999999999997</v>
      </c>
      <c r="H41" s="29">
        <f t="shared" si="2"/>
        <v>0</v>
      </c>
      <c r="I41" s="30">
        <f t="shared" si="3"/>
        <v>0</v>
      </c>
      <c r="J41" s="29">
        <f t="shared" si="4"/>
        <v>370.26999999999992</v>
      </c>
    </row>
    <row r="42" spans="1:10" s="10" customFormat="1" ht="15">
      <c r="A42" s="27">
        <v>560</v>
      </c>
      <c r="B42" s="42">
        <v>0.27</v>
      </c>
      <c r="C42" s="43">
        <v>0.34</v>
      </c>
      <c r="D42" s="42">
        <v>5.32</v>
      </c>
      <c r="E42" s="43">
        <v>5.36</v>
      </c>
      <c r="F42" s="36">
        <f t="shared" si="0"/>
        <v>5.32</v>
      </c>
      <c r="G42" s="28">
        <f t="shared" si="1"/>
        <v>0</v>
      </c>
      <c r="H42" s="29">
        <f t="shared" si="2"/>
        <v>4.0000000000000036E-2</v>
      </c>
      <c r="I42" s="30">
        <f t="shared" si="3"/>
        <v>0</v>
      </c>
      <c r="J42" s="29">
        <f t="shared" si="4"/>
        <v>370.30999999999995</v>
      </c>
    </row>
    <row r="43" spans="1:10" s="10" customFormat="1" ht="15">
      <c r="A43" s="27">
        <v>580</v>
      </c>
      <c r="B43" s="42">
        <v>0.43</v>
      </c>
      <c r="C43" s="43">
        <v>0.31</v>
      </c>
      <c r="D43" s="42">
        <v>7.07</v>
      </c>
      <c r="E43" s="43">
        <v>6.48</v>
      </c>
      <c r="F43" s="36">
        <f t="shared" si="0"/>
        <v>6.48</v>
      </c>
      <c r="G43" s="28">
        <f t="shared" si="1"/>
        <v>0.58999999999999986</v>
      </c>
      <c r="H43" s="29">
        <f t="shared" si="2"/>
        <v>0</v>
      </c>
      <c r="I43" s="30">
        <f t="shared" si="3"/>
        <v>0</v>
      </c>
      <c r="J43" s="29">
        <f t="shared" si="4"/>
        <v>369.71999999999997</v>
      </c>
    </row>
    <row r="44" spans="1:10" s="10" customFormat="1" ht="15">
      <c r="A44" s="27">
        <v>594.73</v>
      </c>
      <c r="B44" s="42">
        <v>0.5</v>
      </c>
      <c r="C44" s="43">
        <v>0.3</v>
      </c>
      <c r="D44" s="42">
        <v>6.86</v>
      </c>
      <c r="E44" s="43">
        <v>4.49</v>
      </c>
      <c r="F44" s="36">
        <f t="shared" si="0"/>
        <v>4.49</v>
      </c>
      <c r="G44" s="28">
        <f t="shared" si="1"/>
        <v>2.37</v>
      </c>
      <c r="H44" s="29">
        <f t="shared" si="2"/>
        <v>0</v>
      </c>
      <c r="I44" s="30">
        <f t="shared" si="3"/>
        <v>0</v>
      </c>
      <c r="J44" s="29">
        <f t="shared" si="4"/>
        <v>367.34999999999997</v>
      </c>
    </row>
    <row r="45" spans="1:10" s="10" customFormat="1" ht="15">
      <c r="A45" s="27">
        <v>600</v>
      </c>
      <c r="B45" s="42">
        <v>0.46</v>
      </c>
      <c r="C45" s="43">
        <v>0.31</v>
      </c>
      <c r="D45" s="42">
        <v>2.54</v>
      </c>
      <c r="E45" s="43">
        <v>1.62</v>
      </c>
      <c r="F45" s="36">
        <f t="shared" si="0"/>
        <v>1.62</v>
      </c>
      <c r="G45" s="28">
        <f t="shared" si="1"/>
        <v>0.91999999999999993</v>
      </c>
      <c r="H45" s="29">
        <f t="shared" si="2"/>
        <v>0</v>
      </c>
      <c r="I45" s="30">
        <f t="shared" si="3"/>
        <v>0</v>
      </c>
      <c r="J45" s="29">
        <f t="shared" si="4"/>
        <v>366.42999999999995</v>
      </c>
    </row>
    <row r="46" spans="1:10" s="10" customFormat="1" ht="15">
      <c r="A46" s="27">
        <v>620</v>
      </c>
      <c r="B46" s="42">
        <v>0.44</v>
      </c>
      <c r="C46" s="43">
        <v>0.28000000000000003</v>
      </c>
      <c r="D46" s="42">
        <v>9.0399999999999991</v>
      </c>
      <c r="E46" s="43">
        <v>5.85</v>
      </c>
      <c r="F46" s="36">
        <f t="shared" si="0"/>
        <v>5.85</v>
      </c>
      <c r="G46" s="28">
        <f t="shared" si="1"/>
        <v>3.1899999999999995</v>
      </c>
      <c r="H46" s="29">
        <f t="shared" si="2"/>
        <v>0</v>
      </c>
      <c r="I46" s="30">
        <f t="shared" si="3"/>
        <v>0</v>
      </c>
      <c r="J46" s="29">
        <f t="shared" si="4"/>
        <v>363.23999999999995</v>
      </c>
    </row>
    <row r="47" spans="1:10" s="10" customFormat="1" ht="15">
      <c r="A47" s="27">
        <v>632.91</v>
      </c>
      <c r="B47" s="42">
        <v>0.14000000000000001</v>
      </c>
      <c r="C47" s="43">
        <v>0.36</v>
      </c>
      <c r="D47" s="42">
        <v>3.76</v>
      </c>
      <c r="E47" s="43">
        <v>4.1100000000000003</v>
      </c>
      <c r="F47" s="36">
        <f t="shared" si="0"/>
        <v>3.76</v>
      </c>
      <c r="G47" s="28">
        <f t="shared" si="1"/>
        <v>0</v>
      </c>
      <c r="H47" s="29">
        <f t="shared" si="2"/>
        <v>0.35000000000000053</v>
      </c>
      <c r="I47" s="30">
        <f t="shared" si="3"/>
        <v>0</v>
      </c>
      <c r="J47" s="29">
        <f t="shared" si="4"/>
        <v>363.59</v>
      </c>
    </row>
    <row r="48" spans="1:10" s="10" customFormat="1" ht="15">
      <c r="A48" s="27">
        <v>640</v>
      </c>
      <c r="B48" s="42">
        <v>0.25</v>
      </c>
      <c r="C48" s="43">
        <v>0.36</v>
      </c>
      <c r="D48" s="42">
        <v>1.39</v>
      </c>
      <c r="E48" s="43">
        <v>2.54</v>
      </c>
      <c r="F48" s="36">
        <f t="shared" si="0"/>
        <v>1.39</v>
      </c>
      <c r="G48" s="28">
        <f t="shared" si="1"/>
        <v>0</v>
      </c>
      <c r="H48" s="29">
        <f t="shared" si="2"/>
        <v>1.1500000000000001</v>
      </c>
      <c r="I48" s="30">
        <f t="shared" si="3"/>
        <v>0</v>
      </c>
      <c r="J48" s="29">
        <f t="shared" si="4"/>
        <v>364.73999999999995</v>
      </c>
    </row>
    <row r="49" spans="1:10" s="10" customFormat="1" ht="15">
      <c r="A49" s="27">
        <v>660</v>
      </c>
      <c r="B49" s="42">
        <v>0.2</v>
      </c>
      <c r="C49" s="43">
        <v>0.33</v>
      </c>
      <c r="D49" s="42">
        <v>4.49</v>
      </c>
      <c r="E49" s="43">
        <v>6.88</v>
      </c>
      <c r="F49" s="36">
        <f t="shared" si="0"/>
        <v>4.49</v>
      </c>
      <c r="G49" s="28">
        <f t="shared" si="1"/>
        <v>0</v>
      </c>
      <c r="H49" s="29">
        <f t="shared" si="2"/>
        <v>2.3899999999999997</v>
      </c>
      <c r="I49" s="30">
        <f t="shared" si="3"/>
        <v>0</v>
      </c>
      <c r="J49" s="29">
        <f t="shared" si="4"/>
        <v>367.12999999999994</v>
      </c>
    </row>
    <row r="50" spans="1:10" s="10" customFormat="1" ht="15">
      <c r="A50" s="27">
        <v>680</v>
      </c>
      <c r="B50" s="42">
        <v>0.06</v>
      </c>
      <c r="C50" s="43">
        <v>0.4</v>
      </c>
      <c r="D50" s="42">
        <v>2.57</v>
      </c>
      <c r="E50" s="43">
        <v>7.34</v>
      </c>
      <c r="F50" s="36">
        <f t="shared" si="0"/>
        <v>2.57</v>
      </c>
      <c r="G50" s="28">
        <f t="shared" si="1"/>
        <v>0</v>
      </c>
      <c r="H50" s="29">
        <f t="shared" si="2"/>
        <v>4.7699999999999996</v>
      </c>
      <c r="I50" s="30">
        <f t="shared" si="3"/>
        <v>0</v>
      </c>
      <c r="J50" s="29">
        <f t="shared" si="4"/>
        <v>371.89999999999992</v>
      </c>
    </row>
    <row r="51" spans="1:10" s="10" customFormat="1" ht="15">
      <c r="A51" s="27">
        <v>700</v>
      </c>
      <c r="B51" s="42">
        <v>0.03</v>
      </c>
      <c r="C51" s="43">
        <v>0.48</v>
      </c>
      <c r="D51" s="42">
        <v>0.87</v>
      </c>
      <c r="E51" s="43">
        <v>8.84</v>
      </c>
      <c r="F51" s="36">
        <f t="shared" si="0"/>
        <v>0.87</v>
      </c>
      <c r="G51" s="28">
        <f t="shared" si="1"/>
        <v>0</v>
      </c>
      <c r="H51" s="29">
        <f t="shared" si="2"/>
        <v>7.97</v>
      </c>
      <c r="I51" s="30">
        <f t="shared" si="3"/>
        <v>0</v>
      </c>
      <c r="J51" s="29">
        <f t="shared" si="4"/>
        <v>379.86999999999995</v>
      </c>
    </row>
    <row r="52" spans="1:10" s="10" customFormat="1" ht="15">
      <c r="A52" s="27">
        <v>720</v>
      </c>
      <c r="B52" s="42">
        <v>0.02</v>
      </c>
      <c r="C52" s="43">
        <v>0.47</v>
      </c>
      <c r="D52" s="42">
        <v>0.49</v>
      </c>
      <c r="E52" s="43">
        <v>9.4600000000000009</v>
      </c>
      <c r="F52" s="36">
        <f t="shared" si="0"/>
        <v>0.49</v>
      </c>
      <c r="G52" s="28">
        <f t="shared" si="1"/>
        <v>0</v>
      </c>
      <c r="H52" s="29">
        <f t="shared" si="2"/>
        <v>8.9700000000000006</v>
      </c>
      <c r="I52" s="30">
        <f t="shared" si="3"/>
        <v>0</v>
      </c>
      <c r="J52" s="29">
        <f t="shared" si="4"/>
        <v>388.84</v>
      </c>
    </row>
    <row r="53" spans="1:10" s="10" customFormat="1" ht="15">
      <c r="A53" s="27">
        <v>730.38</v>
      </c>
      <c r="B53" s="42">
        <v>0.22</v>
      </c>
      <c r="C53" s="43">
        <v>0.32</v>
      </c>
      <c r="D53" s="42">
        <v>1.23</v>
      </c>
      <c r="E53" s="43">
        <v>4.07</v>
      </c>
      <c r="F53" s="36">
        <f t="shared" si="0"/>
        <v>1.23</v>
      </c>
      <c r="G53" s="28">
        <f t="shared" si="1"/>
        <v>0</v>
      </c>
      <c r="H53" s="29">
        <f t="shared" si="2"/>
        <v>2.8400000000000003</v>
      </c>
      <c r="I53" s="30">
        <f t="shared" si="3"/>
        <v>0</v>
      </c>
      <c r="J53" s="29">
        <f t="shared" si="4"/>
        <v>391.67999999999995</v>
      </c>
    </row>
    <row r="54" spans="1:10" s="10" customFormat="1" ht="15">
      <c r="A54" s="27">
        <v>740</v>
      </c>
      <c r="B54" s="42">
        <v>0.19</v>
      </c>
      <c r="C54" s="43">
        <v>0.34</v>
      </c>
      <c r="D54" s="42">
        <v>1.94</v>
      </c>
      <c r="E54" s="43">
        <v>3.17</v>
      </c>
      <c r="F54" s="36">
        <f t="shared" si="0"/>
        <v>1.94</v>
      </c>
      <c r="G54" s="28">
        <f t="shared" si="1"/>
        <v>0</v>
      </c>
      <c r="H54" s="29">
        <f t="shared" si="2"/>
        <v>1.23</v>
      </c>
      <c r="I54" s="30">
        <f t="shared" si="3"/>
        <v>0</v>
      </c>
      <c r="J54" s="29">
        <f t="shared" si="4"/>
        <v>392.90999999999997</v>
      </c>
    </row>
    <row r="55" spans="1:10" s="10" customFormat="1" ht="15">
      <c r="A55" s="27">
        <v>760</v>
      </c>
      <c r="B55" s="42">
        <v>0.01</v>
      </c>
      <c r="C55" s="43">
        <v>0.77</v>
      </c>
      <c r="D55" s="42">
        <v>1.98</v>
      </c>
      <c r="E55" s="43">
        <v>11.14</v>
      </c>
      <c r="F55" s="36">
        <f t="shared" si="0"/>
        <v>1.98</v>
      </c>
      <c r="G55" s="28">
        <f t="shared" si="1"/>
        <v>0</v>
      </c>
      <c r="H55" s="29">
        <f t="shared" si="2"/>
        <v>9.16</v>
      </c>
      <c r="I55" s="30">
        <f t="shared" si="3"/>
        <v>0</v>
      </c>
      <c r="J55" s="29">
        <f t="shared" si="4"/>
        <v>402.07</v>
      </c>
    </row>
    <row r="56" spans="1:10" s="10" customFormat="1" ht="15">
      <c r="A56" s="27">
        <v>780</v>
      </c>
      <c r="B56" s="42">
        <v>0</v>
      </c>
      <c r="C56" s="43">
        <v>0.7</v>
      </c>
      <c r="D56" s="42">
        <v>0.1</v>
      </c>
      <c r="E56" s="43">
        <v>14.7</v>
      </c>
      <c r="F56" s="36">
        <f t="shared" si="0"/>
        <v>0.1</v>
      </c>
      <c r="G56" s="28">
        <f t="shared" si="1"/>
        <v>0</v>
      </c>
      <c r="H56" s="29">
        <f t="shared" si="2"/>
        <v>14.6</v>
      </c>
      <c r="I56" s="30">
        <f t="shared" si="3"/>
        <v>0</v>
      </c>
      <c r="J56" s="29">
        <f t="shared" si="4"/>
        <v>416.67</v>
      </c>
    </row>
    <row r="57" spans="1:10" s="10" customFormat="1" ht="15">
      <c r="A57" s="27">
        <v>793.6</v>
      </c>
      <c r="B57" s="42">
        <v>0.12</v>
      </c>
      <c r="C57" s="43">
        <v>0.38</v>
      </c>
      <c r="D57" s="42">
        <v>0.8</v>
      </c>
      <c r="E57" s="43">
        <v>7.28</v>
      </c>
      <c r="F57" s="36">
        <f t="shared" si="0"/>
        <v>0.8</v>
      </c>
      <c r="G57" s="28">
        <f t="shared" si="1"/>
        <v>0</v>
      </c>
      <c r="H57" s="29">
        <f t="shared" si="2"/>
        <v>6.48</v>
      </c>
      <c r="I57" s="30">
        <f t="shared" si="3"/>
        <v>0</v>
      </c>
      <c r="J57" s="29">
        <f t="shared" si="4"/>
        <v>423.15000000000003</v>
      </c>
    </row>
    <row r="58" spans="1:10" s="10" customFormat="1" ht="15">
      <c r="A58" s="27">
        <v>800</v>
      </c>
      <c r="B58" s="42">
        <v>0.19</v>
      </c>
      <c r="C58" s="43">
        <v>0.33</v>
      </c>
      <c r="D58" s="42">
        <v>0.97</v>
      </c>
      <c r="E58" s="43">
        <v>2.2599999999999998</v>
      </c>
      <c r="F58" s="36">
        <f t="shared" si="0"/>
        <v>0.97</v>
      </c>
      <c r="G58" s="28">
        <f t="shared" si="1"/>
        <v>0</v>
      </c>
      <c r="H58" s="29">
        <f t="shared" si="2"/>
        <v>1.2899999999999998</v>
      </c>
      <c r="I58" s="30">
        <f t="shared" si="3"/>
        <v>0</v>
      </c>
      <c r="J58" s="29">
        <f t="shared" si="4"/>
        <v>424.44000000000005</v>
      </c>
    </row>
    <row r="59" spans="1:10" s="10" customFormat="1" ht="15">
      <c r="A59" s="27">
        <v>814.01</v>
      </c>
      <c r="B59" s="42">
        <v>0.3</v>
      </c>
      <c r="C59" s="43">
        <v>0.3</v>
      </c>
      <c r="D59" s="42">
        <v>3.41</v>
      </c>
      <c r="E59" s="43">
        <v>4.41</v>
      </c>
      <c r="F59" s="36">
        <f t="shared" si="0"/>
        <v>3.41</v>
      </c>
      <c r="G59" s="28">
        <f t="shared" si="1"/>
        <v>0</v>
      </c>
      <c r="H59" s="29">
        <f t="shared" si="2"/>
        <v>1</v>
      </c>
      <c r="I59" s="30">
        <f t="shared" si="3"/>
        <v>0</v>
      </c>
      <c r="J59" s="29">
        <f t="shared" si="4"/>
        <v>425.44000000000005</v>
      </c>
    </row>
    <row r="60" spans="1:10" s="10" customFormat="1" ht="15">
      <c r="A60" s="27">
        <v>820</v>
      </c>
      <c r="B60" s="42">
        <v>0.35</v>
      </c>
      <c r="C60" s="43">
        <v>0.31</v>
      </c>
      <c r="D60" s="42">
        <v>1.96</v>
      </c>
      <c r="E60" s="43">
        <v>1.83</v>
      </c>
      <c r="F60" s="36">
        <f t="shared" si="0"/>
        <v>1.83</v>
      </c>
      <c r="G60" s="28">
        <f t="shared" si="1"/>
        <v>0.12999999999999989</v>
      </c>
      <c r="H60" s="29">
        <f t="shared" si="2"/>
        <v>0</v>
      </c>
      <c r="I60" s="30">
        <f t="shared" si="3"/>
        <v>0</v>
      </c>
      <c r="J60" s="29">
        <f t="shared" si="4"/>
        <v>425.31000000000006</v>
      </c>
    </row>
    <row r="61" spans="1:10" s="10" customFormat="1" ht="15">
      <c r="A61" s="27">
        <v>840</v>
      </c>
      <c r="B61" s="42">
        <v>0.54</v>
      </c>
      <c r="C61" s="43">
        <v>0.26</v>
      </c>
      <c r="D61" s="42">
        <v>8.9499999999999993</v>
      </c>
      <c r="E61" s="43">
        <v>5.78</v>
      </c>
      <c r="F61" s="36">
        <f t="shared" si="0"/>
        <v>5.78</v>
      </c>
      <c r="G61" s="28">
        <f t="shared" si="1"/>
        <v>3.169999999999999</v>
      </c>
      <c r="H61" s="29">
        <f t="shared" si="2"/>
        <v>0</v>
      </c>
      <c r="I61" s="30">
        <f t="shared" si="3"/>
        <v>0</v>
      </c>
      <c r="J61" s="29">
        <f t="shared" si="4"/>
        <v>422.14000000000004</v>
      </c>
    </row>
    <row r="62" spans="1:10" s="10" customFormat="1" ht="15">
      <c r="A62" s="27">
        <v>847.06</v>
      </c>
      <c r="B62" s="42">
        <v>0.62</v>
      </c>
      <c r="C62" s="43">
        <v>0.24</v>
      </c>
      <c r="D62" s="42">
        <v>4.0999999999999996</v>
      </c>
      <c r="E62" s="43">
        <v>1.8</v>
      </c>
      <c r="F62" s="36">
        <f t="shared" si="0"/>
        <v>1.8</v>
      </c>
      <c r="G62" s="28">
        <f t="shared" si="1"/>
        <v>2.2999999999999998</v>
      </c>
      <c r="H62" s="29">
        <f t="shared" si="2"/>
        <v>0</v>
      </c>
      <c r="I62" s="30">
        <f t="shared" si="3"/>
        <v>0</v>
      </c>
      <c r="J62" s="29">
        <f t="shared" si="4"/>
        <v>419.84000000000003</v>
      </c>
    </row>
    <row r="63" spans="1:10" s="10" customFormat="1" ht="15">
      <c r="A63" s="27">
        <v>860</v>
      </c>
      <c r="B63" s="42">
        <v>0.48</v>
      </c>
      <c r="C63" s="43">
        <v>0.26</v>
      </c>
      <c r="D63" s="42">
        <v>7.09</v>
      </c>
      <c r="E63" s="43">
        <v>3.25</v>
      </c>
      <c r="F63" s="36">
        <f t="shared" si="0"/>
        <v>3.25</v>
      </c>
      <c r="G63" s="28">
        <f t="shared" si="1"/>
        <v>3.84</v>
      </c>
      <c r="H63" s="29">
        <f t="shared" si="2"/>
        <v>0</v>
      </c>
      <c r="I63" s="30">
        <f t="shared" si="3"/>
        <v>0</v>
      </c>
      <c r="J63" s="29">
        <f t="shared" si="4"/>
        <v>416.00000000000006</v>
      </c>
    </row>
    <row r="64" spans="1:10" s="10" customFormat="1" ht="15">
      <c r="A64" s="27">
        <v>880</v>
      </c>
      <c r="B64" s="42">
        <v>0.69</v>
      </c>
      <c r="C64" s="43">
        <v>0.2</v>
      </c>
      <c r="D64" s="42">
        <v>11.67</v>
      </c>
      <c r="E64" s="43">
        <v>4.63</v>
      </c>
      <c r="F64" s="36">
        <f t="shared" si="0"/>
        <v>4.63</v>
      </c>
      <c r="G64" s="28">
        <f t="shared" si="1"/>
        <v>7.04</v>
      </c>
      <c r="H64" s="29">
        <f t="shared" si="2"/>
        <v>0</v>
      </c>
      <c r="I64" s="30">
        <f t="shared" si="3"/>
        <v>0</v>
      </c>
      <c r="J64" s="29">
        <f t="shared" si="4"/>
        <v>408.96000000000004</v>
      </c>
    </row>
    <row r="65" spans="1:10" s="10" customFormat="1" ht="15">
      <c r="A65" s="27">
        <v>900</v>
      </c>
      <c r="B65" s="42">
        <v>0.48</v>
      </c>
      <c r="C65" s="43">
        <v>0.27</v>
      </c>
      <c r="D65" s="42">
        <v>11.75</v>
      </c>
      <c r="E65" s="43">
        <v>4.71</v>
      </c>
      <c r="F65" s="36">
        <f t="shared" si="0"/>
        <v>4.71</v>
      </c>
      <c r="G65" s="28">
        <f t="shared" si="1"/>
        <v>7.04</v>
      </c>
      <c r="H65" s="29">
        <f t="shared" si="2"/>
        <v>0</v>
      </c>
      <c r="I65" s="30">
        <f t="shared" si="3"/>
        <v>0</v>
      </c>
      <c r="J65" s="29">
        <f t="shared" si="4"/>
        <v>401.92</v>
      </c>
    </row>
    <row r="66" spans="1:10" s="10" customFormat="1" ht="15">
      <c r="A66" s="27">
        <v>916.54</v>
      </c>
      <c r="B66" s="42">
        <v>0.11</v>
      </c>
      <c r="C66" s="43">
        <v>0.45</v>
      </c>
      <c r="D66" s="42">
        <v>4.91</v>
      </c>
      <c r="E66" s="43">
        <v>5.94</v>
      </c>
      <c r="F66" s="36">
        <f t="shared" si="0"/>
        <v>4.91</v>
      </c>
      <c r="G66" s="28">
        <f t="shared" si="1"/>
        <v>0</v>
      </c>
      <c r="H66" s="29">
        <f t="shared" si="2"/>
        <v>1.0300000000000002</v>
      </c>
      <c r="I66" s="30">
        <f t="shared" si="3"/>
        <v>0</v>
      </c>
      <c r="J66" s="29">
        <f t="shared" si="4"/>
        <v>402.95</v>
      </c>
    </row>
    <row r="67" spans="1:10" s="10" customFormat="1" ht="15">
      <c r="A67" s="27">
        <v>920</v>
      </c>
      <c r="B67" s="42">
        <v>0.1</v>
      </c>
      <c r="C67" s="43">
        <v>0.48</v>
      </c>
      <c r="D67" s="42">
        <v>0.36</v>
      </c>
      <c r="E67" s="43">
        <v>1.62</v>
      </c>
      <c r="F67" s="36">
        <f t="shared" si="0"/>
        <v>0.36</v>
      </c>
      <c r="G67" s="28">
        <f t="shared" si="1"/>
        <v>0</v>
      </c>
      <c r="H67" s="29">
        <f t="shared" si="2"/>
        <v>1.2600000000000002</v>
      </c>
      <c r="I67" s="30">
        <f t="shared" si="3"/>
        <v>0</v>
      </c>
      <c r="J67" s="29">
        <f t="shared" si="4"/>
        <v>404.21</v>
      </c>
    </row>
    <row r="68" spans="1:10" s="10" customFormat="1" ht="15">
      <c r="A68" s="27">
        <v>940</v>
      </c>
      <c r="B68" s="42">
        <v>0</v>
      </c>
      <c r="C68" s="43">
        <v>0.9</v>
      </c>
      <c r="D68" s="42">
        <v>0.98</v>
      </c>
      <c r="E68" s="43">
        <v>13.8</v>
      </c>
      <c r="F68" s="36">
        <f t="shared" si="0"/>
        <v>0.98</v>
      </c>
      <c r="G68" s="28">
        <f t="shared" si="1"/>
        <v>0</v>
      </c>
      <c r="H68" s="29">
        <f t="shared" si="2"/>
        <v>12.82</v>
      </c>
      <c r="I68" s="30">
        <f t="shared" si="3"/>
        <v>0</v>
      </c>
      <c r="J68" s="29">
        <f t="shared" si="4"/>
        <v>417.03</v>
      </c>
    </row>
    <row r="69" spans="1:10" s="10" customFormat="1" ht="15">
      <c r="A69" s="27">
        <v>960</v>
      </c>
      <c r="B69" s="42">
        <v>0.12</v>
      </c>
      <c r="C69" s="43">
        <v>0.38</v>
      </c>
      <c r="D69" s="42">
        <v>1.21</v>
      </c>
      <c r="E69" s="43">
        <v>12.77</v>
      </c>
      <c r="F69" s="36">
        <f t="shared" si="0"/>
        <v>1.21</v>
      </c>
      <c r="G69" s="28">
        <f t="shared" si="1"/>
        <v>0</v>
      </c>
      <c r="H69" s="29">
        <f t="shared" si="2"/>
        <v>11.559999999999999</v>
      </c>
      <c r="I69" s="30">
        <f t="shared" si="3"/>
        <v>0</v>
      </c>
      <c r="J69" s="29">
        <f t="shared" si="4"/>
        <v>428.59</v>
      </c>
    </row>
    <row r="70" spans="1:10" s="10" customFormat="1" ht="15.75" thickBot="1">
      <c r="A70" s="31">
        <v>978</v>
      </c>
      <c r="B70" s="44">
        <v>0</v>
      </c>
      <c r="C70" s="45">
        <v>0</v>
      </c>
      <c r="D70" s="44">
        <v>1.1100000000000001</v>
      </c>
      <c r="E70" s="45">
        <v>3.47</v>
      </c>
      <c r="F70" s="37">
        <f t="shared" si="0"/>
        <v>1.1100000000000001</v>
      </c>
      <c r="G70" s="32">
        <f t="shared" si="1"/>
        <v>0</v>
      </c>
      <c r="H70" s="33">
        <f t="shared" si="2"/>
        <v>2.3600000000000003</v>
      </c>
      <c r="I70" s="34">
        <f t="shared" si="3"/>
        <v>0</v>
      </c>
      <c r="J70" s="33">
        <f t="shared" si="4"/>
        <v>430.95</v>
      </c>
    </row>
    <row r="71" spans="1:10" s="9" customFormat="1">
      <c r="A71" s="11"/>
      <c r="B71" s="12"/>
      <c r="C71" s="12"/>
      <c r="D71" s="12"/>
      <c r="E71" s="12"/>
      <c r="F71" s="12"/>
      <c r="G71" s="12"/>
      <c r="H71" s="12"/>
      <c r="I71" s="12"/>
      <c r="J71" s="12"/>
    </row>
    <row r="72" spans="1:10" s="9" customFormat="1" ht="15">
      <c r="A72" s="11"/>
      <c r="C72" s="46" t="s">
        <v>29</v>
      </c>
      <c r="D72" s="47">
        <f>SUM(D7:D70)</f>
        <v>277.96000000000004</v>
      </c>
      <c r="E72" s="47">
        <f>SUM(E7:E70)</f>
        <v>708.9100000000002</v>
      </c>
      <c r="F72" s="47">
        <f>SUM(F7:F70)</f>
        <v>178.63000000000005</v>
      </c>
      <c r="G72" s="47">
        <f>SUM(G7:G70)</f>
        <v>99.330000000000027</v>
      </c>
      <c r="H72" s="47">
        <f>SUM(H7:H70)</f>
        <v>530.28000000000009</v>
      </c>
      <c r="I72" s="47">
        <f>I70</f>
        <v>0</v>
      </c>
      <c r="J72" s="47">
        <f>J70</f>
        <v>430.95</v>
      </c>
    </row>
    <row r="73" spans="1:10" s="9" customFormat="1">
      <c r="A73" s="11"/>
    </row>
    <row r="74" spans="1:10" s="9" customFormat="1">
      <c r="A74" s="11"/>
    </row>
    <row r="75" spans="1:10" s="9" customFormat="1">
      <c r="A75" s="11"/>
      <c r="D75" s="12"/>
    </row>
    <row r="76" spans="1:10" s="9" customFormat="1">
      <c r="A76" s="11"/>
    </row>
    <row r="77" spans="1:10" s="9" customFormat="1">
      <c r="A77" s="11"/>
    </row>
  </sheetData>
  <mergeCells count="8">
    <mergeCell ref="A1:J1"/>
    <mergeCell ref="A2:J2"/>
    <mergeCell ref="I4:J4"/>
    <mergeCell ref="A4:A5"/>
    <mergeCell ref="B4:C4"/>
    <mergeCell ref="D4:E4"/>
    <mergeCell ref="F4:F5"/>
    <mergeCell ref="G4:H4"/>
  </mergeCells>
  <phoneticPr fontId="8" type="noConversion"/>
  <pageMargins left="0.98425196850393704" right="0.59055118110236227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poprzeczki </vt:lpstr>
      <vt:lpstr>Arkusz3</vt:lpstr>
      <vt:lpstr>Arkusz3!Tytuły_wydruku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Stanisław</cp:lastModifiedBy>
  <cp:lastPrinted>2013-09-23T17:49:06Z</cp:lastPrinted>
  <dcterms:created xsi:type="dcterms:W3CDTF">2013-01-23T01:40:45Z</dcterms:created>
  <dcterms:modified xsi:type="dcterms:W3CDTF">2013-09-23T23:30:38Z</dcterms:modified>
</cp:coreProperties>
</file>