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60" windowWidth="17400" windowHeight="4905" activeTab="1"/>
  </bookViews>
  <sheets>
    <sheet name="Informacje ogólne" sheetId="1" r:id="rId1"/>
    <sheet name="budynki" sheetId="2" r:id="rId2"/>
    <sheet name="elektronika " sheetId="3" r:id="rId3"/>
    <sheet name="pojazdy" sheetId="4" r:id="rId4"/>
    <sheet name="szkody" sheetId="5" r:id="rId5"/>
    <sheet name="środki trwałe" sheetId="6" r:id="rId6"/>
    <sheet name=" lokalizacje" sheetId="7" r:id="rId7"/>
  </sheets>
  <definedNames>
    <definedName name="_xlnm.Print_Area" localSheetId="1">'budynki'!$A$1:$U$80</definedName>
    <definedName name="_xlnm.Print_Area" localSheetId="2">'elektronika '!$A$1:$D$177</definedName>
    <definedName name="_xlnm.Print_Area" localSheetId="0">'Informacje ogólne'!$A$1:$H$11</definedName>
    <definedName name="_xlnm.Print_Area" localSheetId="3">'pojazdy'!$A$1:$U$38</definedName>
    <definedName name="_xlnm.Print_Area" localSheetId="5">'środki trwałe'!$A$1:$D$13</definedName>
  </definedNames>
  <calcPr fullCalcOnLoad="1"/>
</workbook>
</file>

<file path=xl/sharedStrings.xml><?xml version="1.0" encoding="utf-8"?>
<sst xmlns="http://schemas.openxmlformats.org/spreadsheetml/2006/main" count="967" uniqueCount="596">
  <si>
    <t>RAZEM</t>
  </si>
  <si>
    <t>x</t>
  </si>
  <si>
    <t>Nazwa budynku/budowli</t>
  </si>
  <si>
    <t>Rok budowy</t>
  </si>
  <si>
    <t>Liczba pracowników</t>
  </si>
  <si>
    <t>zabezpieczenia
(znane zabiezpieczenia p-poż i przeciw kradzieżowe)                                      (2)</t>
  </si>
  <si>
    <t>lokalizacja (adres)</t>
  </si>
  <si>
    <t>Jednostka</t>
  </si>
  <si>
    <t>Razem</t>
  </si>
  <si>
    <t>Lp.</t>
  </si>
  <si>
    <t xml:space="preserve">Nazwa  </t>
  </si>
  <si>
    <t>Rok produkcji</t>
  </si>
  <si>
    <t>Wartość księgowa brutto</t>
  </si>
  <si>
    <t>Razem sprzęt stacjonarny</t>
  </si>
  <si>
    <t>Razem sprzęt przenośny</t>
  </si>
  <si>
    <t>Razem monitoring wizyjny</t>
  </si>
  <si>
    <t>Zabezpieczenia (znane zabezpieczenia p-poż i przeciw kradzieżowe)</t>
  </si>
  <si>
    <t>Wykaz monitoringu wizyjnego</t>
  </si>
  <si>
    <t>budynek gospodarczy</t>
  </si>
  <si>
    <t>Zestaw komputerowy</t>
  </si>
  <si>
    <t>Telefax Panasonic</t>
  </si>
  <si>
    <t>Agronomówka</t>
  </si>
  <si>
    <t>Budynek mieszkalny</t>
  </si>
  <si>
    <t>Remiza OSP</t>
  </si>
  <si>
    <t>Gminny Ośrodek Kultury</t>
  </si>
  <si>
    <t>Budynek  ul. Andrzejewska</t>
  </si>
  <si>
    <t>Oczyszczalnia ścieków</t>
  </si>
  <si>
    <t xml:space="preserve">Hydrofonia </t>
  </si>
  <si>
    <t xml:space="preserve">Przepompownia </t>
  </si>
  <si>
    <t xml:space="preserve">Przepompownia ścieków </t>
  </si>
  <si>
    <t xml:space="preserve">Przepompownia scieków </t>
  </si>
  <si>
    <t xml:space="preserve">Wiata przystankowa </t>
  </si>
  <si>
    <t>Czyżew ul. Szkolna</t>
  </si>
  <si>
    <t>Czyżew ul. Mickiewicza 7</t>
  </si>
  <si>
    <t>Dąbrowa Wielka</t>
  </si>
  <si>
    <t>Rosochate Kościele ul. Wierzbowa</t>
  </si>
  <si>
    <t>Czyżew ul. Polna 5b</t>
  </si>
  <si>
    <t>Dmochy Wochy</t>
  </si>
  <si>
    <t>Rosochate Kościelne ul. Mazowiecka 6</t>
  </si>
  <si>
    <t>Kaczyn Herbasy</t>
  </si>
  <si>
    <t>Czyżew ul. Mazowiecka 34</t>
  </si>
  <si>
    <t>Czyżew ul. Strażacka 6</t>
  </si>
  <si>
    <t>Dąbrowa Nowa Wieś</t>
  </si>
  <si>
    <t>Rosochate Kościelne</t>
  </si>
  <si>
    <t>Czyżew ul. Ogrodowa</t>
  </si>
  <si>
    <t>Czyżew ul. Nurska</t>
  </si>
  <si>
    <t>Czyżew ul. Zarębska</t>
  </si>
  <si>
    <t>ul. Cmentarna</t>
  </si>
  <si>
    <t>ul. Duży Rynek</t>
  </si>
  <si>
    <t>ul. Kościelna</t>
  </si>
  <si>
    <t>ul. Mazowiecka</t>
  </si>
  <si>
    <t>Czyżew Sutki</t>
  </si>
  <si>
    <t>Dmochy Wochy Wieś</t>
  </si>
  <si>
    <t>Dmochy Mrozy</t>
  </si>
  <si>
    <t>Zaręby Bindugi</t>
  </si>
  <si>
    <t>Brulino Koski</t>
  </si>
  <si>
    <t>Stokowo Bućki</t>
  </si>
  <si>
    <t>Czyżew Siedliska</t>
  </si>
  <si>
    <t>Siennica Lipusy</t>
  </si>
  <si>
    <t>Siennica Gizy</t>
  </si>
  <si>
    <t>Siennica Łukasze</t>
  </si>
  <si>
    <t>Zareby Świechy</t>
  </si>
  <si>
    <t>zamek zwykły wpuszczany</t>
  </si>
  <si>
    <t>zamek kulkowy-drzwi metalowe</t>
  </si>
  <si>
    <t>zamek wpuszczany met.</t>
  </si>
  <si>
    <t>zamki zwykłe - 3, zamki okienne, kraty, gaśnica, hydrant</t>
  </si>
  <si>
    <t>zamki zwykłe,kłódki - 2, gaśnica</t>
  </si>
  <si>
    <t>zamki kulkowe- 4 drzwi met.1 drew., sygn. pożarowa i alarmowa, hydrant</t>
  </si>
  <si>
    <t>zamek zwykły - 3, kraty, gaśnica, hydrant</t>
  </si>
  <si>
    <t>zamek zwykły wpuszczany-3, kratyy, gaśnica</t>
  </si>
  <si>
    <t>2 gaśnice, hydrant, urządzenie alarmowe</t>
  </si>
  <si>
    <t>2 gaśnice, kraty na oknach</t>
  </si>
  <si>
    <t>2 gaśnice</t>
  </si>
  <si>
    <t>Budynek szkolny</t>
  </si>
  <si>
    <t>Hala sportowa</t>
  </si>
  <si>
    <t>Polna 5, 18-220 Czyżew</t>
  </si>
  <si>
    <t>budynek szkolny</t>
  </si>
  <si>
    <t>jeden zamek w każdych drzwiach, zamki typu Łucznik, gaśnice,hydrant wewnętrzny, system alarmowy w wybranych pomieszczeniach</t>
  </si>
  <si>
    <t>jeden zamek w każdych drzwiach, zamki wpuszczane, gaśnice, hydrant wewnętrzny,system alarmowy w wybranych pomieszczeniach</t>
  </si>
  <si>
    <t>jeden zamek w każdych drzwiach, zamki wpuszczane, gaśnice</t>
  </si>
  <si>
    <t>kłódki</t>
  </si>
  <si>
    <t>ul. Mazowiecka 5 Rosochate Kościelne 18-220 Czyżew</t>
  </si>
  <si>
    <t>Sala gimnastyczna z zapleczem sanitarnym</t>
  </si>
  <si>
    <t>Kserokopiarka</t>
  </si>
  <si>
    <t>Sprzętowe zabezpieczenie sieci lokalnej</t>
  </si>
  <si>
    <t>Jednostka komputerowa ADAX BRAVO W7HD7400-sekretariat</t>
  </si>
  <si>
    <t>Monitor Samsung 932B-ref. Finansowy</t>
  </si>
  <si>
    <t>Aparat fotograficzny  DSL-RA2300L SONY</t>
  </si>
  <si>
    <t>2. Biblioteka Publiczna</t>
  </si>
  <si>
    <t>odtwarzacz DVD Samsung</t>
  </si>
  <si>
    <t>odtwarzacz DVD LG</t>
  </si>
  <si>
    <t>zestaw komputerowy</t>
  </si>
  <si>
    <t>telewizor GRUNDIG</t>
  </si>
  <si>
    <t>zestaw komputerowy - oprogram.</t>
  </si>
  <si>
    <t>monitor LCD Samsung</t>
  </si>
  <si>
    <t>telewizor Samsung</t>
  </si>
  <si>
    <t>telewizor SONY</t>
  </si>
  <si>
    <t>Drukarka HP Color Laser CP1515W</t>
  </si>
  <si>
    <t>Zestaw komputerowy z monitorem</t>
  </si>
  <si>
    <t xml:space="preserve">Komputer dla czytelnika </t>
  </si>
  <si>
    <t>UPS Ever Eco Pro 700 CDS Sinus</t>
  </si>
  <si>
    <t>Telewizor LCD GRUND. VISION 6 32</t>
  </si>
  <si>
    <t>Zestaw komputerowy ADAX BRAVO W7HD7400</t>
  </si>
  <si>
    <t>Telewizor LCD GRUN VISION 6 32</t>
  </si>
  <si>
    <t>Kserokopiarka DUOCUJET 4021</t>
  </si>
  <si>
    <t>Instrument muzyczny Casio</t>
  </si>
  <si>
    <t>aparat cyfrowy Olympus SP 560 UZ</t>
  </si>
  <si>
    <t>radiomagnetofon PHILIPS</t>
  </si>
  <si>
    <t>4. Gminny Ośrodek Kultury</t>
  </si>
  <si>
    <t>OTV Samsung LE40A330</t>
  </si>
  <si>
    <t>Aparat cyfrowy DSC C730 Sony</t>
  </si>
  <si>
    <t>Mikrofon Shure Beta 58A</t>
  </si>
  <si>
    <t>Cyfrowy aparat fotograficzny</t>
  </si>
  <si>
    <t>Kamera Panasonic SDR-h280</t>
  </si>
  <si>
    <t>Aparat cyfrowy Fuji S1500</t>
  </si>
  <si>
    <t>Laptop DELL Studio1555</t>
  </si>
  <si>
    <t>3. Gminny Ośrodek Kultury</t>
  </si>
  <si>
    <t>Kamera WANDAL.COLOR.VOCC 939</t>
  </si>
  <si>
    <t>Kamera APER VRIR-1252H WANDALKA IR</t>
  </si>
  <si>
    <t xml:space="preserve">Kamera wewnętrzna </t>
  </si>
  <si>
    <t>Przedszkole Gminne w Czyżewie</t>
  </si>
  <si>
    <t>Szkoła Podstawowa w Dabrowie Wielkiej</t>
  </si>
  <si>
    <t>Łącznie</t>
  </si>
  <si>
    <t>W tym zbiory biblioteczne</t>
  </si>
  <si>
    <t>Budynek niemieszkalny</t>
  </si>
  <si>
    <t>świetlica wiejska</t>
  </si>
  <si>
    <t>gaśnice proszkowe 3 szt</t>
  </si>
  <si>
    <t>Odtwarzacz Gemini CDMP-1300</t>
  </si>
  <si>
    <t>Kolumny EV Zx4    szt.2</t>
  </si>
  <si>
    <t>Mikrofon bezprzewod. Shur pgx24  - szt. 4</t>
  </si>
  <si>
    <t>Lokalny system alarmowy</t>
  </si>
  <si>
    <t>użytek publiczny</t>
  </si>
  <si>
    <t>TAK</t>
  </si>
  <si>
    <t>NIE</t>
  </si>
  <si>
    <t>Komputer Asus</t>
  </si>
  <si>
    <t>zestaw nagłaśniający</t>
  </si>
  <si>
    <t>Monitor LG W2253TQ</t>
  </si>
  <si>
    <t>Monitor Hyundai X93Wb</t>
  </si>
  <si>
    <t>Komputer - jednostka centralna Adax  Nettop Delta</t>
  </si>
  <si>
    <t>DVD-DVP SR 100 BC Sony</t>
  </si>
  <si>
    <t>DVD-DVP NS 38/S  Sony</t>
  </si>
  <si>
    <t>UPS ActivJet ACP 650</t>
  </si>
  <si>
    <t>Drukarka Samsung ML-1640</t>
  </si>
  <si>
    <t>Dysk zewnętrzny hold SEAGATE 500GB</t>
  </si>
  <si>
    <t>Odtwarzacz DVD TRAK-ONX 302</t>
  </si>
  <si>
    <t>Wielofunkcyjne urządzenie sieciowe HP LaserJet 3052</t>
  </si>
  <si>
    <t>Dyktafon RR-QR270E-K</t>
  </si>
  <si>
    <t>Sprzęt nagłaśniający</t>
  </si>
  <si>
    <t>Marka</t>
  </si>
  <si>
    <t>Typ, model</t>
  </si>
  <si>
    <t>Nr podw./ nadw.</t>
  </si>
  <si>
    <t>Nr rej.</t>
  </si>
  <si>
    <t>Rodzaj         (osobowy/ ciężarowy/ specjalny)</t>
  </si>
  <si>
    <t>Poj.</t>
  </si>
  <si>
    <t>Rok prod.</t>
  </si>
  <si>
    <t>Data I rejestracji</t>
  </si>
  <si>
    <t>Ilość miejsc</t>
  </si>
  <si>
    <t>Ładowność</t>
  </si>
  <si>
    <t>Dopuszczalna masa całkowita</t>
  </si>
  <si>
    <t>Czy pojazd służy do nauki jazdy? (TAK/NIE)</t>
  </si>
  <si>
    <t>Przebieg</t>
  </si>
  <si>
    <t>rodzaj</t>
  </si>
  <si>
    <t>Od</t>
  </si>
  <si>
    <t>Do</t>
  </si>
  <si>
    <t>L090M/S</t>
  </si>
  <si>
    <t>SUJ09010050000506</t>
  </si>
  <si>
    <t>BWM 86FC</t>
  </si>
  <si>
    <t>notebook</t>
  </si>
  <si>
    <t>kamery do monitoringu zewnętrzne</t>
  </si>
  <si>
    <t>edukacja</t>
  </si>
  <si>
    <t>Dąbrowa Wielka 19
18-220 Czyżew</t>
  </si>
  <si>
    <t>magazyn</t>
  </si>
  <si>
    <t>budynek mieszkalny</t>
  </si>
  <si>
    <t>Ośrodek Zdrowia Dąbrowa Wielka</t>
  </si>
  <si>
    <t>Ośrodek Zdrowia Rosochate</t>
  </si>
  <si>
    <t xml:space="preserve">Ośrodek Zdrowia Czyżew-Osada </t>
  </si>
  <si>
    <t>Godlewo Piętaki</t>
  </si>
  <si>
    <t>Stokowo Szerszenie</t>
  </si>
  <si>
    <t>Zaręby Skórki</t>
  </si>
  <si>
    <t>Siennica Klawy</t>
  </si>
  <si>
    <t>Skaner Xerox 632</t>
  </si>
  <si>
    <t>Skaner HP Scanjet 7650</t>
  </si>
  <si>
    <t>Drukarka OKI B431d</t>
  </si>
  <si>
    <t>Drukarka OKI B431dn</t>
  </si>
  <si>
    <t>Drukarka OKI C610</t>
  </si>
  <si>
    <t>Serwer DELL PE T300</t>
  </si>
  <si>
    <t>Monitor LG 19</t>
  </si>
  <si>
    <t>Jednostka komputerowa Lenovo ThinkCentre A70</t>
  </si>
  <si>
    <t>Notebook Sony VAIO VPC</t>
  </si>
  <si>
    <t>Ostrówek MF</t>
  </si>
  <si>
    <t>Ostrówek St</t>
  </si>
  <si>
    <t>Star</t>
  </si>
  <si>
    <t>Zetor</t>
  </si>
  <si>
    <t>MF</t>
  </si>
  <si>
    <t>Równarka</t>
  </si>
  <si>
    <t>Ursus</t>
  </si>
  <si>
    <t>Jelcz-Zasada</t>
  </si>
  <si>
    <t>Pol-Mot</t>
  </si>
  <si>
    <t>Autosan</t>
  </si>
  <si>
    <t>Pom-Srem</t>
  </si>
  <si>
    <t>SANOK</t>
  </si>
  <si>
    <t>ZPG-Świdnik</t>
  </si>
  <si>
    <t>Volkswagen</t>
  </si>
  <si>
    <t>Daewo</t>
  </si>
  <si>
    <t xml:space="preserve">Nissan </t>
  </si>
  <si>
    <t>Mercedes-Benz</t>
  </si>
  <si>
    <t>Jelcz</t>
  </si>
  <si>
    <t>Żuk</t>
  </si>
  <si>
    <t>Scania 4X4</t>
  </si>
  <si>
    <t>Lp</t>
  </si>
  <si>
    <t>KT-0162</t>
  </si>
  <si>
    <t>28-ZS4AZ</t>
  </si>
  <si>
    <t>A3-122A</t>
  </si>
  <si>
    <t>C360-3P</t>
  </si>
  <si>
    <t>T-610</t>
  </si>
  <si>
    <t>D-734</t>
  </si>
  <si>
    <t>TO35</t>
  </si>
  <si>
    <t>D-46A</t>
  </si>
  <si>
    <t>WUKO</t>
  </si>
  <si>
    <t>T4 Syncro</t>
  </si>
  <si>
    <t>Lanos 1.6 SX</t>
  </si>
  <si>
    <t>Qashqai J10</t>
  </si>
  <si>
    <t>Vito 108D2.3D</t>
  </si>
  <si>
    <t>420P</t>
  </si>
  <si>
    <t>A-15</t>
  </si>
  <si>
    <t>244L</t>
  </si>
  <si>
    <t>P360CB4X4EHZ</t>
  </si>
  <si>
    <t>66364</t>
  </si>
  <si>
    <t>054089</t>
  </si>
  <si>
    <t>060034</t>
  </si>
  <si>
    <t>SWH2360S26B01791</t>
  </si>
  <si>
    <t>WV 1ZZZ70Z 3H011826</t>
  </si>
  <si>
    <t>SUPTF696D2W146528</t>
  </si>
  <si>
    <t>SJNFBAJ10U2175987</t>
  </si>
  <si>
    <t>VSA63806413070400</t>
  </si>
  <si>
    <t>SUJ010021T0000167</t>
  </si>
  <si>
    <t>YS2P4X40002057580</t>
  </si>
  <si>
    <t>LMF 9640</t>
  </si>
  <si>
    <t>LMT 7815</t>
  </si>
  <si>
    <t>LOI 101B</t>
  </si>
  <si>
    <t>-</t>
  </si>
  <si>
    <t>LMT 7849</t>
  </si>
  <si>
    <t>BWM 81UM</t>
  </si>
  <si>
    <t>BWM T611</t>
  </si>
  <si>
    <t>BWM P308</t>
  </si>
  <si>
    <t>LMZ 5827</t>
  </si>
  <si>
    <t>LMZ 5414</t>
  </si>
  <si>
    <t>BWM 45PG</t>
  </si>
  <si>
    <t>BWM 21JS</t>
  </si>
  <si>
    <t>BWM L175</t>
  </si>
  <si>
    <t>BWM3C30</t>
  </si>
  <si>
    <t>BWM03FN</t>
  </si>
  <si>
    <t>BWME411</t>
  </si>
  <si>
    <t>BWM30HE</t>
  </si>
  <si>
    <t>LMG 9326</t>
  </si>
  <si>
    <t>BWM7A11</t>
  </si>
  <si>
    <t>Koparko-ładowarka</t>
  </si>
  <si>
    <t>Żuraw</t>
  </si>
  <si>
    <t>Ciągnik</t>
  </si>
  <si>
    <t>Równarka drogowa</t>
  </si>
  <si>
    <t>Przyczepa</t>
  </si>
  <si>
    <t>Pick up</t>
  </si>
  <si>
    <t>Osobowy</t>
  </si>
  <si>
    <t>specjalny</t>
  </si>
  <si>
    <t>1997</t>
  </si>
  <si>
    <t>2005</t>
  </si>
  <si>
    <t>2010</t>
  </si>
  <si>
    <t>04.02.2011</t>
  </si>
  <si>
    <t>07.12.2010</t>
  </si>
  <si>
    <t>1+1</t>
  </si>
  <si>
    <t>5</t>
  </si>
  <si>
    <t>2+2</t>
  </si>
  <si>
    <t>1+5</t>
  </si>
  <si>
    <t>Magirus</t>
  </si>
  <si>
    <t>FM129D11FA</t>
  </si>
  <si>
    <t>BWM09EV</t>
  </si>
  <si>
    <t>Ochotnicza Straż Pożarna Dmochy Wochy,18-220 Czyżew</t>
  </si>
  <si>
    <t>Transporter T4</t>
  </si>
  <si>
    <t>WV2ZZZ70ZPH129609</t>
  </si>
  <si>
    <t>14.10.1993</t>
  </si>
  <si>
    <t>Nazwa jednostki</t>
  </si>
  <si>
    <t>NIP</t>
  </si>
  <si>
    <t>REGON</t>
  </si>
  <si>
    <t>L.p.</t>
  </si>
  <si>
    <t>8520Z</t>
  </si>
  <si>
    <t>8510Z</t>
  </si>
  <si>
    <t>8899Z</t>
  </si>
  <si>
    <t>723-11-97-348</t>
  </si>
  <si>
    <t>000531393</t>
  </si>
  <si>
    <t>722-15-52-374</t>
  </si>
  <si>
    <t>000926826</t>
  </si>
  <si>
    <t>8411Z</t>
  </si>
  <si>
    <t>722-15-52-078</t>
  </si>
  <si>
    <t>450163558</t>
  </si>
  <si>
    <t>9004Z</t>
  </si>
  <si>
    <t>722-13-51-836</t>
  </si>
  <si>
    <t>450010085</t>
  </si>
  <si>
    <t>733-157-84-16</t>
  </si>
  <si>
    <t>450010079</t>
  </si>
  <si>
    <t>722-13-81-004</t>
  </si>
  <si>
    <t>001119039</t>
  </si>
  <si>
    <t>Czyżew ul.Mazowiecka 34</t>
  </si>
  <si>
    <t>Adres</t>
  </si>
  <si>
    <t>Siennica Święchy</t>
  </si>
  <si>
    <t>Biblioteka Publiczna Gminy Czyżew</t>
  </si>
  <si>
    <t>CZYŻEW, UL. POLNA 5B</t>
  </si>
  <si>
    <t>GAŚNICE PROSZKOWE 3 SZT., HYDRANT,ALARM</t>
  </si>
  <si>
    <t>FILIA PUBLICZNO-SZKOLNA W BUDYNKU SZKOŁY PODSTAWOWEJ W DĄBROWIE WIELKIEJ</t>
  </si>
  <si>
    <t>FILIA PUBLICZNO-SZKOLNA W BUDYNKU SZKOŁY PODSTAWOWEJ W ROSOCHATEM KOŚCIELNEM</t>
  </si>
  <si>
    <t>Budynek Gimnazjum</t>
  </si>
  <si>
    <t>tak</t>
  </si>
  <si>
    <t>kamery do monitoringu zewnętrzna i wewnętrzna</t>
  </si>
  <si>
    <t>Srodki trwałe i wyposażenie</t>
  </si>
  <si>
    <t>Gminne Przedszkole w Czyżewie</t>
  </si>
  <si>
    <t>szkoła, zajęcia lekcyjne i pozalekcyjne</t>
  </si>
  <si>
    <t>szkolnictwo gimnazjalne</t>
  </si>
  <si>
    <t>Urząd Miejski</t>
  </si>
  <si>
    <t>BWM 42SR</t>
  </si>
  <si>
    <t>Roczny okres ubezpieczenia OC i NW</t>
  </si>
  <si>
    <t>Roczny okres ubezpieczenia AC i KR</t>
  </si>
  <si>
    <t>Rodzaj materiałów budowlanych, z jakich wykonano budynek</t>
  </si>
  <si>
    <t>mury</t>
  </si>
  <si>
    <t>stropy</t>
  </si>
  <si>
    <t>dach (konstrukcja i pokrycie)</t>
  </si>
  <si>
    <t>cegła</t>
  </si>
  <si>
    <t>żel. bet.pref</t>
  </si>
  <si>
    <t>stropodach, papa</t>
  </si>
  <si>
    <t>gazobeton</t>
  </si>
  <si>
    <t>drewniane</t>
  </si>
  <si>
    <t>drewniany, blacha</t>
  </si>
  <si>
    <t>pustak szczel.</t>
  </si>
  <si>
    <t>kleina</t>
  </si>
  <si>
    <t>drewniany, eternit</t>
  </si>
  <si>
    <t>pustak cer.</t>
  </si>
  <si>
    <t>kanałowe</t>
  </si>
  <si>
    <t>cegła szczel.</t>
  </si>
  <si>
    <t>PE kanałowe</t>
  </si>
  <si>
    <t>stropodach, blacha</t>
  </si>
  <si>
    <t>pustak, cegła</t>
  </si>
  <si>
    <t>żel.bet i drewn.</t>
  </si>
  <si>
    <t>konstrukcja z blachy ocynkowanej lakierowanej, przeszklone-szkło hartowane</t>
  </si>
  <si>
    <t>blacha ocynkowqana i lakierowana</t>
  </si>
  <si>
    <t>pustak ceramiczny</t>
  </si>
  <si>
    <t>płyty</t>
  </si>
  <si>
    <t>drewniana, blacha trapezowa</t>
  </si>
  <si>
    <t>ściany murowane</t>
  </si>
  <si>
    <t>konstrukcja metalowa</t>
  </si>
  <si>
    <t>metalowa, blacha</t>
  </si>
  <si>
    <t>gęstożebrowe</t>
  </si>
  <si>
    <t>konstrukcja drewniana, pokryta blachą</t>
  </si>
  <si>
    <t>beton komórkowy</t>
  </si>
  <si>
    <t>z płyt kanałowych</t>
  </si>
  <si>
    <t>drewno</t>
  </si>
  <si>
    <t>drewniana pokryta eternitem</t>
  </si>
  <si>
    <t>drewniana pokryta dachówką ceramiczną</t>
  </si>
  <si>
    <t>dwuspadowy kryty eternitem o konstrukcji drewnianej</t>
  </si>
  <si>
    <t>słupy żelbetonowe</t>
  </si>
  <si>
    <t>płyty kanałowe</t>
  </si>
  <si>
    <t>drewno, blacha</t>
  </si>
  <si>
    <t>Krótki opis szkód</t>
  </si>
  <si>
    <t>Suma wypłaconych odszkodowań</t>
  </si>
  <si>
    <t>Liczba szkód</t>
  </si>
  <si>
    <t>Rok</t>
  </si>
  <si>
    <t>Informacje o szkodach w ostatnich 3 latach</t>
  </si>
  <si>
    <t>INFORMACJA O MAJĄTKU TRWAŁYM</t>
  </si>
  <si>
    <t>nie</t>
  </si>
  <si>
    <t xml:space="preserve">przeznaczenie budynku/ budowli </t>
  </si>
  <si>
    <t>czy jest to budynek zabytkowy, podlegający nadzorowi konserwatora zabytków?</t>
  </si>
  <si>
    <t xml:space="preserve">gasnice - 6 szt, hydranty - 4 szt, alarm- sygnał do agencji ochrony, 6 kamer - wejscie, wewnątrz i na zewnątrz, czujki alarmu, zamki: 4 zwykłe, 2 patentowe.      </t>
  </si>
  <si>
    <t>odtwarzacz DVD</t>
  </si>
  <si>
    <t>drukarka KONICA MINOLTA</t>
  </si>
  <si>
    <t>suporeks, ocieplone styropianem</t>
  </si>
  <si>
    <t>żelbetonowe</t>
  </si>
  <si>
    <t>drewniano-żelbetonowy, blachodachówka</t>
  </si>
  <si>
    <t>zestwa komputerowy</t>
  </si>
  <si>
    <t xml:space="preserve">telewizor kolor SONY </t>
  </si>
  <si>
    <t>DVD SONY</t>
  </si>
  <si>
    <t>kserokopiarka Kyocera KM 16-35</t>
  </si>
  <si>
    <t>Netbook Eee PC 1011PX</t>
  </si>
  <si>
    <t>Projektor Epson</t>
  </si>
  <si>
    <t>Czyżew ul. Krzywa</t>
  </si>
  <si>
    <t>Czyżew ul. Niepodległości</t>
  </si>
  <si>
    <t>Czyżew ul. Kusocińskiego</t>
  </si>
  <si>
    <t>Czyżew ul. Zarzecze</t>
  </si>
  <si>
    <t>Dmochy Rodzonki</t>
  </si>
  <si>
    <t>Dmochy Glinki</t>
  </si>
  <si>
    <t>Dąbrowa Michałki</t>
  </si>
  <si>
    <t>Krzeczkowo Gromadzyn</t>
  </si>
  <si>
    <t>Tak</t>
  </si>
  <si>
    <t>wartość początkowa (księgowa brutto)             (1)</t>
  </si>
  <si>
    <t>Czyżew ul. Duży Rynek</t>
  </si>
  <si>
    <t>Jednostka centralna Modecom</t>
  </si>
  <si>
    <t>Jednostka centralna OptiPlex 390 DT</t>
  </si>
  <si>
    <t>Kopiarka Kyocera Taskalfa</t>
  </si>
  <si>
    <t>Zestaw inkasencki PSION</t>
  </si>
  <si>
    <t>Zestaw komputerowy Lenovo ThinkCentre M58p</t>
  </si>
  <si>
    <t>Drukarka HP CM1415</t>
  </si>
  <si>
    <t>Zestaw komputerowy - ADAX PP9450</t>
  </si>
  <si>
    <t>Zestaw komputerowy SK101 + monitor dotyk.</t>
  </si>
  <si>
    <t>Zestaw komp. Lenovo ThinkCentre+oprog.</t>
  </si>
  <si>
    <t>Notebook Samsung RC730</t>
  </si>
  <si>
    <t>Notebook Dell Inspiron N7110</t>
  </si>
  <si>
    <t>Notebook Toshiba Satellite C660-1NG</t>
  </si>
  <si>
    <t>Monitoring wizyjny Park zabaw i wypoczynku ul Szkolna ,18-220 Czyżew</t>
  </si>
  <si>
    <t xml:space="preserve">Monitoring wizyjny + instalacja alarmowa PKP </t>
  </si>
  <si>
    <t>Autobus</t>
  </si>
  <si>
    <t>BWM73SX</t>
  </si>
  <si>
    <t xml:space="preserve">Iveco </t>
  </si>
  <si>
    <t>Daily 65C15D</t>
  </si>
  <si>
    <t>ZCFC65A0035404269</t>
  </si>
  <si>
    <t>BWML012</t>
  </si>
  <si>
    <t>22.11.2002</t>
  </si>
  <si>
    <t xml:space="preserve">1. Urząd Miejski w Czyżewie </t>
  </si>
  <si>
    <t>JCB</t>
  </si>
  <si>
    <t>JCB3CXAPL02010988</t>
  </si>
  <si>
    <t>3CX Turbo</t>
  </si>
  <si>
    <t>koparko-ładowarka</t>
  </si>
  <si>
    <t>1. Urząd Miejski</t>
  </si>
  <si>
    <t>2 Gminny Ośrodek Kultury</t>
  </si>
  <si>
    <t>3. Gminny Ośrodek Pomocy Społecznej</t>
  </si>
  <si>
    <t>elektronika - uszkodzenie klawiatury i płytki dotykowej w laptopie wskutek zalania</t>
  </si>
  <si>
    <t>spalenie skrzynki oświetlenia ulicznego z pełnym wyposażeniem  wskutek uderzenia pioruna</t>
  </si>
  <si>
    <t>Remiza OSP, świetlica wiejska</t>
  </si>
  <si>
    <t>1988/2012</t>
  </si>
  <si>
    <t>1975/2011</t>
  </si>
  <si>
    <t>Świetlica wiejska:Dąbrowa Nowa Wieś</t>
  </si>
  <si>
    <t>Świetlica wiejska:Siennica Święchy</t>
  </si>
  <si>
    <t>Świetlica wiejska:Siennica Lipusy</t>
  </si>
  <si>
    <t xml:space="preserve">Siennica Lipusy </t>
  </si>
  <si>
    <t>Zestaw nagłaśniający - sala konf.</t>
  </si>
  <si>
    <t>Drukarka OKI B 6250</t>
  </si>
  <si>
    <t>Drukarka HP Laser</t>
  </si>
  <si>
    <t xml:space="preserve">Komputer ASUS + monitor </t>
  </si>
  <si>
    <t>2012/2013</t>
  </si>
  <si>
    <t>Komputer PC Dell Vostro 26</t>
  </si>
  <si>
    <t xml:space="preserve">Kopmputer PC HP </t>
  </si>
  <si>
    <t>Komputer PC DELL Vostro 470</t>
  </si>
  <si>
    <t>Monitor BenQ Led</t>
  </si>
  <si>
    <t>Ekran Crystal Line motor</t>
  </si>
  <si>
    <t>Projektor BenQ Mx 711 DLP</t>
  </si>
  <si>
    <t>Dworzec kolejowy - Czyżew ul. Kolejowa 13</t>
  </si>
  <si>
    <t>monitoring wizyjny, system alarmowy, gaśnice</t>
  </si>
  <si>
    <t>Budynek szkoły podstawowej</t>
  </si>
  <si>
    <t xml:space="preserve">6 gaśnic proszkowych, 2 hydranty, alarm w trzech salach, sygnał przekazywany jest do agencji ochrony, kraty w drzwiach wejściowych do Sali komputerowej, kraty okienne w podpiwniczeniu </t>
  </si>
  <si>
    <t>2 gaśnice proszkowe, 2 hydranty</t>
  </si>
  <si>
    <t>warstwowe  (gazobeton+styropian+bloczki wap. Piask.)</t>
  </si>
  <si>
    <t>płyty kanałowe szkolne</t>
  </si>
  <si>
    <t>wiązania dachowe z drewna klejonego,pokrycie blachą</t>
  </si>
  <si>
    <t>Mikrofon bezprzewodowy ShurPGX24E/SM58-R1</t>
  </si>
  <si>
    <t>Gasnice proszkowe - szt 7, Hydranty – 5 szt., System alarowy pomieszczeń - 13 kamer</t>
  </si>
  <si>
    <t>Kolorowa drukarka laserowa</t>
  </si>
  <si>
    <t>drzwi zewnętrzne z zamkiem std., monitoring wizyjny wejścia,4 gaśnice pianowe</t>
  </si>
  <si>
    <t>Laptop AsusX53E-SX1226V</t>
  </si>
  <si>
    <t>zajęcia wychowania fizycznego (sportowe) lekcyjne i pozalekcyjne</t>
  </si>
  <si>
    <t xml:space="preserve">4 zamki - 2 zwykłe, 2 patentowe, gaśnice 6 szt. BC, hydrant - 4 sztuki, alarm - sygnał do aencji ochrony, 3 kamery - wejście, wewnątrz i na zewnątrz, dozór pracowniczy przez część doby) </t>
  </si>
  <si>
    <t>8 zamków LOB, Gerda i GAM typu Łucznik, gaśnica proszkowa 3 szt, hydrant 3</t>
  </si>
  <si>
    <r>
      <t xml:space="preserve">Wykaz sprzętu elektronicznego </t>
    </r>
    <r>
      <rPr>
        <b/>
        <i/>
        <u val="single"/>
        <sz val="10"/>
        <rFont val="Arial"/>
        <family val="2"/>
      </rPr>
      <t>stacjonarnego</t>
    </r>
  </si>
  <si>
    <r>
      <t xml:space="preserve">Wykaz sprzętu elektronicznego </t>
    </r>
    <r>
      <rPr>
        <b/>
        <i/>
        <u val="single"/>
        <sz val="10"/>
        <rFont val="Arial"/>
        <family val="2"/>
      </rPr>
      <t>przenośnego</t>
    </r>
    <r>
      <rPr>
        <b/>
        <i/>
        <sz val="10"/>
        <rFont val="Arial"/>
        <family val="2"/>
      </rPr>
      <t xml:space="preserve"> </t>
    </r>
  </si>
  <si>
    <t>Liczba uczniów/ wychowanków</t>
  </si>
  <si>
    <t>Tabela nr 6</t>
  </si>
  <si>
    <t>Tabela nr 1 - Informacje ogólne do oceny ryzyka w Gminie Czyżew</t>
  </si>
  <si>
    <t>Tabela nr 2 - Wykaz budynków i budowli w Gminie Czyżew</t>
  </si>
  <si>
    <t>Tabela nr 3 - Wykaz sprzętu elektronicznego w Gminie Czyżew</t>
  </si>
  <si>
    <t>Tabela nr 4 - Wykaz pojazdów w Gminie Czyżew</t>
  </si>
  <si>
    <t>Tabela nr 5 - Szkodowość w Gminie Czyżew</t>
  </si>
  <si>
    <r>
      <t>WYKAZ LOKALIZACJI, W KTÓRYCH PROWADZONA JEST DZIAŁALNOŚĆ ORAZ LOK</t>
    </r>
    <r>
      <rPr>
        <b/>
        <sz val="12"/>
        <rFont val="Arial"/>
        <family val="2"/>
      </rPr>
      <t>ALIZACJI, GDZIE ZNAJDUJE SIĘ MIENIE NALEŻĄCE DO JEDNOSTEK GMINY CZYŻEW</t>
    </r>
    <r>
      <rPr>
        <b/>
        <sz val="12"/>
        <rFont val="Arial"/>
        <family val="2"/>
      </rPr>
      <t xml:space="preserve"> (nie wykazane w załączniku nr 1 - poniższy wykaz nie musi być pełnym wykazem lokalizacji)</t>
    </r>
  </si>
  <si>
    <r>
      <t>czy na poddaszu są składkowane materiały palne?</t>
    </r>
    <r>
      <rPr>
        <b/>
        <sz val="10"/>
        <color indexed="60"/>
        <rFont val="Arial"/>
        <family val="2"/>
      </rPr>
      <t xml:space="preserve"> </t>
    </r>
  </si>
  <si>
    <r>
      <t xml:space="preserve">opis stanu technicznego budynku wg poniższych elementów budynku </t>
    </r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</si>
  <si>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</si>
  <si>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</si>
  <si>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</si>
  <si>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</si>
  <si>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</si>
  <si>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</si>
  <si>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t>dobry</t>
  </si>
  <si>
    <t>dobra</t>
  </si>
  <si>
    <t>nie ma</t>
  </si>
  <si>
    <t>dobra; piece elektryczne-dobry</t>
  </si>
  <si>
    <t>bardzo dobra</t>
  </si>
  <si>
    <t>nie dotyczy</t>
  </si>
  <si>
    <t>bardzo dobry</t>
  </si>
  <si>
    <t xml:space="preserve">  dobry</t>
  </si>
  <si>
    <t>dostateczny</t>
  </si>
  <si>
    <t>2 OS. NA CAŁYM ETACIE, 1 OS. UMOWA O PRACĘ NA CZAS OKREŚLONY, 2 OS. NA UMOWĘ-ZLECENIE</t>
  </si>
  <si>
    <t>Gminny Ośrodek Pomocy Społecznej</t>
  </si>
  <si>
    <t>18-220 Czyżew ,ul. Mazowiecka 34</t>
  </si>
  <si>
    <t>18-220 CZYŻEW UL. POLNA 5B</t>
  </si>
  <si>
    <t>czy budynek jest użytkowany? (TAK/NIE)</t>
  </si>
  <si>
    <t>czy budynek jest przeznaczony do rozbiórki? (TAK/NIE)</t>
  </si>
  <si>
    <t>6. Szkoła Podstawowa w Dąbrowie Wielkiej</t>
  </si>
  <si>
    <t>2. Gminny Ośrodek Pomocy Społecznej</t>
  </si>
  <si>
    <t>18-220 Czyżew ul. Mazowiecka 34</t>
  </si>
  <si>
    <t>Dąbrowa Wielka 19, 18-220 Czyżew</t>
  </si>
  <si>
    <t xml:space="preserve"> </t>
  </si>
  <si>
    <t>ul. Mazowiecka 34, 18-220 Czyżew</t>
  </si>
  <si>
    <t>ul. Andrzejewska</t>
  </si>
  <si>
    <t>Koparka</t>
  </si>
  <si>
    <t>K-408</t>
  </si>
  <si>
    <t>16.10.2006</t>
  </si>
  <si>
    <t>30.01.2006</t>
  </si>
  <si>
    <t>13.12.2006</t>
  </si>
  <si>
    <t>28.06.2002</t>
  </si>
  <si>
    <t>31.05.1985</t>
  </si>
  <si>
    <t>31.05.1979</t>
  </si>
  <si>
    <t>zły (do remontu)</t>
  </si>
  <si>
    <t>zestaw komputerowy DELL</t>
  </si>
  <si>
    <t>ul. Polna 5, 18 - 220 Czyżew</t>
  </si>
  <si>
    <t xml:space="preserve">tak </t>
  </si>
  <si>
    <t>OC komunikacyjne</t>
  </si>
  <si>
    <t>Rodzaj ubezpieczenia</t>
  </si>
  <si>
    <t>Kradzież baterii elektrycznych (akumulatory) z koparki K408 przez nieznanych sprawców</t>
  </si>
  <si>
    <t>ubezpieczenie sprzętu elektronicznego od wszystkich ryzyk</t>
  </si>
  <si>
    <t>zniszczenie wiaty przystankowej</t>
  </si>
  <si>
    <t>uszkodzenie wiaty przystankowej</t>
  </si>
  <si>
    <t>DVD</t>
  </si>
  <si>
    <t>kserokopiarka</t>
  </si>
  <si>
    <t>laptop</t>
  </si>
  <si>
    <t>magnetofon JVC</t>
  </si>
  <si>
    <t>sprzęt nagłasniający</t>
  </si>
  <si>
    <t xml:space="preserve">lokalny system alarmowy LSA </t>
  </si>
  <si>
    <t xml:space="preserve">monitoring wizyjny CCTV </t>
  </si>
  <si>
    <t>48930 km</t>
  </si>
  <si>
    <t>180251 km</t>
  </si>
  <si>
    <t>38766 km</t>
  </si>
  <si>
    <t>234304 km</t>
  </si>
  <si>
    <t>2428 km</t>
  </si>
  <si>
    <t>Czyżew, ul. Polna 5</t>
  </si>
  <si>
    <t>2. Biblioteka Publiczna Gminy Czyżew</t>
  </si>
  <si>
    <t>5. Przedszkole Gminne</t>
  </si>
  <si>
    <t>ul. Zarzecze</t>
  </si>
  <si>
    <t>01.01.2014</t>
  </si>
  <si>
    <t>31.12.2014</t>
  </si>
  <si>
    <t>24.03.2014</t>
  </si>
  <si>
    <t>23.03.2015</t>
  </si>
  <si>
    <t>31.01.2014</t>
  </si>
  <si>
    <t>30.01.2015</t>
  </si>
  <si>
    <t>09.01.2014</t>
  </si>
  <si>
    <t>08.01.2015</t>
  </si>
  <si>
    <t>12.09.2013</t>
  </si>
  <si>
    <t>11.09.2014</t>
  </si>
  <si>
    <t>Ochotnicza Straż Pożarna ul. Mazowiecka 6 Rosochate Kościelne,18-220 Czyżew</t>
  </si>
  <si>
    <t>11.01.2014</t>
  </si>
  <si>
    <t>10.01.2015</t>
  </si>
  <si>
    <t>19.12.2013</t>
  </si>
  <si>
    <t>18.12.2014</t>
  </si>
  <si>
    <t>28.11.2013</t>
  </si>
  <si>
    <t>27.11.2014</t>
  </si>
  <si>
    <t>12.12.2013</t>
  </si>
  <si>
    <t>11.12.2014</t>
  </si>
  <si>
    <t>07.12.2013</t>
  </si>
  <si>
    <t>06.12.2014</t>
  </si>
  <si>
    <t>21.02.2014</t>
  </si>
  <si>
    <t>20.02.2015</t>
  </si>
  <si>
    <t>04.02.2014</t>
  </si>
  <si>
    <t>03.02.2015</t>
  </si>
  <si>
    <t>27.07.2013</t>
  </si>
  <si>
    <t>26.07.2014</t>
  </si>
  <si>
    <t>26.04.2014</t>
  </si>
  <si>
    <t>25.04.2015</t>
  </si>
  <si>
    <t>04.04.2014</t>
  </si>
  <si>
    <t>03.04.2015</t>
  </si>
  <si>
    <t>Suma ubezpieczenia (wartość pojazdu z VAT) uzwględniająca wartość wyposażenia specjalnego/dodatkowego</t>
  </si>
  <si>
    <r>
      <t>m.in.: 2 aparaty oddechowe typu AuerAirGO</t>
    </r>
    <r>
      <rPr>
        <sz val="12"/>
        <color indexed="56"/>
        <rFont val="Times New Roman"/>
        <family val="1"/>
      </rPr>
      <t xml:space="preserve">, </t>
    </r>
    <r>
      <rPr>
        <sz val="10"/>
        <rFont val="Arial"/>
        <family val="2"/>
      </rPr>
      <t>zestaw ratowniczy PSP R1 z deską ortopedyczną,</t>
    </r>
    <r>
      <rPr>
        <sz val="12"/>
        <color indexed="56"/>
        <rFont val="Times New Roman"/>
        <family val="1"/>
      </rPr>
      <t xml:space="preserve"> </t>
    </r>
    <r>
      <rPr>
        <sz val="10"/>
        <rFont val="Arial"/>
        <family val="2"/>
      </rPr>
      <t>światła dalekosiężne,</t>
    </r>
    <r>
      <rPr>
        <sz val="12"/>
        <color indexed="56"/>
        <rFont val="Times New Roman"/>
        <family val="1"/>
      </rPr>
      <t xml:space="preserve"> </t>
    </r>
    <r>
      <rPr>
        <sz val="10"/>
        <rFont val="Arial"/>
        <family val="2"/>
      </rPr>
      <t xml:space="preserve">zestaw ratownictwa ekologicznego, zestaw ratownictwa technicznego LUCAS, 1 piła spalinowa do metalu, 2 piły spalinowe do drzewa, 2 aparaty oddechowe, pompa szlamowa, motopompa pływająca NIAGARA, agregat prądotwórczy HONDA, drabina rozsuwana, pradownica TurboJet, po 10 odcinków węży W-52 i W-75 </t>
    </r>
  </si>
  <si>
    <t>Wyposażenie pojazdu specjalnego</t>
  </si>
  <si>
    <t>Uwagi odnośnie sumy ubezpieczenia</t>
  </si>
  <si>
    <t>Wartość pojazdu ustalono w oparciu o katalog InfoExpert</t>
  </si>
  <si>
    <t xml:space="preserve">Ze względu na brak możliwości ustalenia wartości rynkowej pojazdu w oparciu o katalog InfoExpert, określenia wartości pojazdu dokonano przyjmując następującą metodę: </t>
  </si>
  <si>
    <t>w pierwszym roku użytkowania przyjęto wartość fakturową (784 310 zl), w drugim przyjęto wartość fakturową obniżoną o 15%, w trzecim i kolejnych (tutaj czwartym) obniżono ją o kolejne 10%</t>
  </si>
  <si>
    <t>9101A</t>
  </si>
  <si>
    <r>
      <t>Koparka</t>
    </r>
    <r>
      <rPr>
        <sz val="8"/>
        <color indexed="10"/>
        <rFont val="Arial"/>
        <family val="2"/>
      </rPr>
      <t xml:space="preserve"> - ubezpieczyć w ramach OC ogólnego</t>
    </r>
  </si>
  <si>
    <t>ubezpieczenie od oginia i innych zdarzeń losowych</t>
  </si>
  <si>
    <t>ubezpieczenie od radzieży z włamaniem i rabunku</t>
  </si>
  <si>
    <t>PKD</t>
  </si>
  <si>
    <t>Ochotnicza Straż Pożarna Czyżew, ul. Strażacka 6, 18-220 Czyżew</t>
  </si>
  <si>
    <t>1.</t>
  </si>
  <si>
    <t>1963, remont 2001</t>
  </si>
  <si>
    <t>wybrakowane (uszkodzone) meble szkolne (głównie ławki, krzesła, szafki</t>
  </si>
  <si>
    <t>722-16-27-190</t>
  </si>
  <si>
    <t xml:space="preserve">200717878 </t>
  </si>
  <si>
    <t>8560Z, 8520Z, 8531A</t>
  </si>
  <si>
    <t>Zespół Szkół w Czyżewie</t>
  </si>
  <si>
    <t>3. Zespół Szkół w Czyżewie</t>
  </si>
  <si>
    <t>5. Szkoła Podstawowa w Dąbrowie Wielkiej</t>
  </si>
  <si>
    <t>4. Zespół Szkół w Czyżewie</t>
  </si>
  <si>
    <t>6. Przedszkole Gminne w Czyżewie</t>
  </si>
  <si>
    <t>Zespół Szkół w Rosochatem Kościelnem</t>
  </si>
  <si>
    <t>4. Zespół Szkół w Rosochatem Kościelnem</t>
  </si>
  <si>
    <t>5. Zespół Szkół w Rosochatem Kościelnem</t>
  </si>
  <si>
    <t>2.</t>
  </si>
  <si>
    <t>3.</t>
  </si>
  <si>
    <t>4.</t>
  </si>
  <si>
    <t>722-16-20-638</t>
  </si>
  <si>
    <t>451189502</t>
  </si>
  <si>
    <t>Tabela nr 7</t>
  </si>
  <si>
    <t>Czyżew</t>
  </si>
  <si>
    <t>Krzeczkowo Nowe Bieńki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</si>
</sst>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  <numFmt numFmtId="169" formatCode="[$-415]d\ mmmm\ yyyy"/>
    <numFmt numFmtId="170" formatCode="#,##0.00\ _z_ł"/>
    <numFmt numFmtId="171" formatCode="yyyy/mm/dd;@"/>
    <numFmt numFmtId="172" formatCode="#,##0.00_ ;\-#,##0.00\ "/>
    <numFmt numFmtId="173" formatCode="#,##0.00\ [$zł-415];[Red]\-#,##0.00\ [$zł-415]"/>
    <numFmt numFmtId="174" formatCode="dd/mm/yy"/>
    <numFmt numFmtId="175" formatCode="0.00_ ;[Red]\-0.00\ "/>
    <numFmt numFmtId="176" formatCode="00\-000"/>
    <numFmt numFmtId="177" formatCode="#,##0\ &quot;zł&quot;"/>
    <numFmt numFmtId="178" formatCode="\ #,##0.00&quot; zł &quot;;\-#,##0.00&quot; zł &quot;;&quot; -&quot;#&quot; zł &quot;;@\ "/>
    <numFmt numFmtId="179" formatCode="_-* #,##0.00&quot; zł&quot;_-;\-* #,##0.00&quot; zł&quot;_-;_-* \-??&quot; zł&quot;_-;_-@_-"/>
    <numFmt numFmtId="180" formatCode="#,##0.00&quot; zł &quot;;\-#,##0.00&quot; zł &quot;;&quot; -&quot;#&quot; zł &quot;;@\ "/>
    <numFmt numFmtId="181" formatCode="#,##0.00&quot; zł&quot;"/>
    <numFmt numFmtId="182" formatCode="#,##0_ ;\-#,##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#,##0.0\ &quot;zł&quot;;[Red]\-#,##0.0\ &quot;zł&quot;"/>
  </numFmts>
  <fonts count="6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13"/>
      <name val="Arial"/>
      <family val="2"/>
    </font>
    <font>
      <sz val="8"/>
      <name val="Arial CE"/>
      <family val="0"/>
    </font>
    <font>
      <b/>
      <sz val="8"/>
      <name val="Arial"/>
      <family val="2"/>
    </font>
    <font>
      <b/>
      <sz val="12"/>
      <name val="Arial CE"/>
      <family val="0"/>
    </font>
    <font>
      <b/>
      <u val="single"/>
      <sz val="11"/>
      <name val="Arial"/>
      <family val="2"/>
    </font>
    <font>
      <sz val="8"/>
      <name val="Verdana"/>
      <family val="2"/>
    </font>
    <font>
      <b/>
      <sz val="13"/>
      <name val="Arial"/>
      <family val="2"/>
    </font>
    <font>
      <sz val="12"/>
      <color indexed="56"/>
      <name val="Times New Roman"/>
      <family val="1"/>
    </font>
    <font>
      <b/>
      <sz val="11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b/>
      <sz val="10"/>
      <color indexed="60"/>
      <name val="Arial"/>
      <family val="2"/>
    </font>
    <font>
      <sz val="8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9" fillId="0" borderId="3" applyNumberFormat="0" applyFill="0" applyAlignment="0" applyProtection="0"/>
    <xf numFmtId="0" fontId="50" fillId="29" borderId="4" applyNumberFormat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55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66">
    <xf numFmtId="0" fontId="0" fillId="0" borderId="0" xfId="0" applyAlignment="1">
      <alignment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right"/>
    </xf>
    <xf numFmtId="168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0" fillId="33" borderId="11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1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68" fontId="1" fillId="34" borderId="12" xfId="63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168" fontId="1" fillId="0" borderId="10" xfId="0" applyNumberFormat="1" applyFont="1" applyFill="1" applyBorder="1" applyAlignment="1">
      <alignment horizontal="center" vertical="center" wrapText="1"/>
    </xf>
    <xf numFmtId="168" fontId="0" fillId="0" borderId="0" xfId="0" applyNumberFormat="1" applyFont="1" applyFill="1" applyAlignment="1">
      <alignment horizontal="right"/>
    </xf>
    <xf numFmtId="44" fontId="0" fillId="33" borderId="0" xfId="63" applyFont="1" applyFill="1" applyAlignment="1">
      <alignment/>
    </xf>
    <xf numFmtId="44" fontId="0" fillId="0" borderId="0" xfId="63" applyFont="1" applyAlignment="1">
      <alignment/>
    </xf>
    <xf numFmtId="0" fontId="0" fillId="33" borderId="10" xfId="0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14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0" xfId="0" applyFont="1" applyBorder="1" applyAlignment="1">
      <alignment/>
    </xf>
    <xf numFmtId="0" fontId="16" fillId="0" borderId="15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168" fontId="0" fillId="0" borderId="0" xfId="0" applyNumberFormat="1" applyFont="1" applyAlignment="1">
      <alignment horizont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2" fontId="0" fillId="0" borderId="10" xfId="0" applyNumberFormat="1" applyFont="1" applyFill="1" applyBorder="1" applyAlignment="1">
      <alignment vertical="center" wrapText="1"/>
    </xf>
    <xf numFmtId="0" fontId="1" fillId="0" borderId="0" xfId="0" applyFont="1" applyAlignment="1">
      <alignment horizontal="right" wrapText="1"/>
    </xf>
    <xf numFmtId="168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20" fillId="0" borderId="0" xfId="0" applyFont="1" applyAlignment="1">
      <alignment/>
    </xf>
    <xf numFmtId="168" fontId="0" fillId="0" borderId="0" xfId="0" applyNumberFormat="1" applyAlignment="1">
      <alignment/>
    </xf>
    <xf numFmtId="0" fontId="1" fillId="35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horizontal="justify" vertical="center"/>
    </xf>
    <xf numFmtId="0" fontId="5" fillId="0" borderId="10" xfId="0" applyFont="1" applyFill="1" applyBorder="1" applyAlignment="1">
      <alignment vertical="center" wrapText="1"/>
    </xf>
    <xf numFmtId="4" fontId="5" fillId="0" borderId="17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4" fontId="0" fillId="0" borderId="10" xfId="63" applyFont="1" applyFill="1" applyBorder="1" applyAlignment="1">
      <alignment vertical="center" wrapText="1"/>
    </xf>
    <xf numFmtId="182" fontId="0" fillId="0" borderId="10" xfId="63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vertical="center"/>
    </xf>
    <xf numFmtId="14" fontId="6" fillId="0" borderId="17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4" fontId="8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7" xfId="54" applyNumberFormat="1" applyFont="1" applyFill="1" applyBorder="1" applyAlignment="1">
      <alignment horizontal="left" vertical="center" wrapText="1"/>
      <protection/>
    </xf>
    <xf numFmtId="49" fontId="6" fillId="0" borderId="17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left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44" fontId="6" fillId="0" borderId="10" xfId="63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/>
    </xf>
    <xf numFmtId="49" fontId="6" fillId="0" borderId="10" xfId="54" applyNumberFormat="1" applyFont="1" applyFill="1" applyBorder="1" applyAlignment="1" quotePrefix="1">
      <alignment horizontal="center" vertical="center" wrapText="1"/>
      <protection/>
    </xf>
    <xf numFmtId="49" fontId="6" fillId="0" borderId="18" xfId="54" applyNumberFormat="1" applyFont="1" applyFill="1" applyBorder="1" applyAlignment="1">
      <alignment horizontal="center" vertical="center" wrapText="1"/>
      <protection/>
    </xf>
    <xf numFmtId="0" fontId="6" fillId="0" borderId="10" xfId="54" applyFont="1" applyFill="1" applyBorder="1" applyAlignment="1">
      <alignment horizontal="left" vertical="center" wrapText="1"/>
      <protection/>
    </xf>
    <xf numFmtId="0" fontId="15" fillId="0" borderId="10" xfId="54" applyFont="1" applyFill="1" applyBorder="1" applyAlignment="1">
      <alignment horizontal="center" vertical="center" wrapText="1"/>
      <protection/>
    </xf>
    <xf numFmtId="0" fontId="6" fillId="0" borderId="19" xfId="54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center"/>
    </xf>
    <xf numFmtId="0" fontId="15" fillId="0" borderId="10" xfId="54" applyFont="1" applyFill="1" applyBorder="1" applyAlignment="1">
      <alignment horizontal="left" vertical="center" wrapText="1"/>
      <protection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54" applyFont="1" applyFill="1" applyBorder="1" applyAlignment="1">
      <alignment horizontal="left" vertical="center" wrapText="1"/>
      <protection/>
    </xf>
    <xf numFmtId="0" fontId="15" fillId="0" borderId="16" xfId="54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/>
    </xf>
    <xf numFmtId="0" fontId="6" fillId="0" borderId="10" xfId="54" applyFont="1" applyFill="1" applyBorder="1" applyAlignment="1">
      <alignment horizontal="left" vertical="center" wrapText="1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53" applyFont="1" applyFill="1" applyBorder="1" applyAlignment="1">
      <alignment vertical="center" wrapText="1"/>
      <protection/>
    </xf>
    <xf numFmtId="168" fontId="0" fillId="0" borderId="10" xfId="53" applyNumberFormat="1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vertical="center" wrapText="1"/>
      <protection/>
    </xf>
    <xf numFmtId="168" fontId="0" fillId="0" borderId="10" xfId="0" applyNumberFormat="1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/>
    </xf>
    <xf numFmtId="168" fontId="0" fillId="0" borderId="1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168" fontId="1" fillId="0" borderId="10" xfId="63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168" fontId="0" fillId="0" borderId="10" xfId="63" applyNumberFormat="1" applyFont="1" applyFill="1" applyBorder="1" applyAlignment="1">
      <alignment horizontal="righ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8" fontId="0" fillId="0" borderId="10" xfId="63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168" fontId="1" fillId="0" borderId="10" xfId="63" applyNumberFormat="1" applyFont="1" applyBorder="1" applyAlignment="1">
      <alignment horizontal="right" vertical="top" wrapText="1"/>
    </xf>
    <xf numFmtId="168" fontId="1" fillId="0" borderId="10" xfId="63" applyNumberFormat="1" applyFont="1" applyBorder="1" applyAlignment="1">
      <alignment horizontal="right"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168" fontId="1" fillId="0" borderId="0" xfId="63" applyNumberFormat="1" applyFont="1" applyAlignment="1">
      <alignment horizontal="right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37" borderId="0" xfId="0" applyFont="1" applyFill="1" applyAlignment="1">
      <alignment/>
    </xf>
    <xf numFmtId="0" fontId="0" fillId="37" borderId="0" xfId="0" applyFont="1" applyFill="1" applyAlignment="1">
      <alignment wrapText="1"/>
    </xf>
    <xf numFmtId="0" fontId="1" fillId="36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24" xfId="0" applyFont="1" applyBorder="1" applyAlignment="1">
      <alignment wrapText="1"/>
    </xf>
    <xf numFmtId="0" fontId="1" fillId="0" borderId="2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68" fontId="1" fillId="0" borderId="24" xfId="63" applyNumberFormat="1" applyFont="1" applyBorder="1" applyAlignment="1">
      <alignment horizontal="right" wrapText="1"/>
    </xf>
    <xf numFmtId="0" fontId="0" fillId="36" borderId="0" xfId="0" applyFont="1" applyFill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8" fontId="1" fillId="0" borderId="0" xfId="63" applyNumberFormat="1" applyFont="1" applyBorder="1" applyAlignment="1">
      <alignment horizontal="right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168" fontId="1" fillId="0" borderId="13" xfId="63" applyNumberFormat="1" applyFont="1" applyBorder="1" applyAlignment="1">
      <alignment horizontal="right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38" borderId="0" xfId="0" applyFont="1" applyFill="1" applyAlignment="1">
      <alignment/>
    </xf>
    <xf numFmtId="0" fontId="0" fillId="0" borderId="10" xfId="0" applyFont="1" applyBorder="1" applyAlignment="1">
      <alignment horizontal="center" vertical="center"/>
    </xf>
    <xf numFmtId="0" fontId="0" fillId="33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8" fontId="1" fillId="0" borderId="0" xfId="63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168" fontId="0" fillId="0" borderId="0" xfId="63" applyNumberFormat="1" applyFont="1" applyAlignment="1">
      <alignment horizontal="right" wrapText="1"/>
    </xf>
    <xf numFmtId="0" fontId="1" fillId="0" borderId="0" xfId="0" applyFont="1" applyFill="1" applyAlignment="1">
      <alignment wrapText="1"/>
    </xf>
    <xf numFmtId="0" fontId="0" fillId="0" borderId="25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 wrapText="1"/>
    </xf>
    <xf numFmtId="168" fontId="0" fillId="0" borderId="26" xfId="63" applyNumberFormat="1" applyFont="1" applyFill="1" applyBorder="1" applyAlignment="1">
      <alignment horizontal="right" vertical="center" wrapText="1"/>
    </xf>
    <xf numFmtId="0" fontId="0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168" fontId="0" fillId="0" borderId="0" xfId="63" applyNumberFormat="1" applyFont="1" applyAlignment="1">
      <alignment horizontal="right"/>
    </xf>
    <xf numFmtId="168" fontId="1" fillId="0" borderId="0" xfId="63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wrapText="1"/>
    </xf>
    <xf numFmtId="168" fontId="1" fillId="34" borderId="10" xfId="63" applyNumberFormat="1" applyFont="1" applyFill="1" applyBorder="1" applyAlignment="1">
      <alignment horizontal="right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168" fontId="23" fillId="0" borderId="0" xfId="0" applyNumberFormat="1" applyFont="1" applyAlignment="1">
      <alignment/>
    </xf>
    <xf numFmtId="0" fontId="9" fillId="0" borderId="0" xfId="0" applyFont="1" applyAlignment="1">
      <alignment wrapText="1"/>
    </xf>
    <xf numFmtId="0" fontId="1" fillId="33" borderId="0" xfId="0" applyFont="1" applyFill="1" applyBorder="1" applyAlignment="1">
      <alignment horizontal="left" vertical="center" wrapText="1"/>
    </xf>
    <xf numFmtId="0" fontId="0" fillId="39" borderId="0" xfId="0" applyFill="1" applyAlignment="1">
      <alignment horizontal="center" wrapText="1"/>
    </xf>
    <xf numFmtId="0" fontId="0" fillId="39" borderId="0" xfId="0" applyFill="1" applyBorder="1" applyAlignment="1">
      <alignment horizontal="left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182" fontId="0" fillId="39" borderId="0" xfId="63" applyNumberFormat="1" applyFont="1" applyFill="1" applyBorder="1" applyAlignment="1">
      <alignment horizontal="center" vertical="center" wrapText="1"/>
    </xf>
    <xf numFmtId="168" fontId="0" fillId="0" borderId="10" xfId="63" applyNumberFormat="1" applyFont="1" applyFill="1" applyBorder="1" applyAlignment="1">
      <alignment horizontal="right" vertical="center" wrapText="1"/>
    </xf>
    <xf numFmtId="8" fontId="0" fillId="0" borderId="10" xfId="0" applyNumberFormat="1" applyFont="1" applyFill="1" applyBorder="1" applyAlignment="1">
      <alignment horizontal="right" vertical="center" wrapText="1"/>
    </xf>
    <xf numFmtId="0" fontId="0" fillId="0" borderId="10" xfId="53" applyFont="1" applyFill="1" applyBorder="1" applyAlignment="1">
      <alignment horizontal="center" vertical="center" wrapText="1"/>
      <protection/>
    </xf>
    <xf numFmtId="0" fontId="19" fillId="0" borderId="10" xfId="53" applyFont="1" applyFill="1" applyBorder="1" applyAlignment="1">
      <alignment vertical="center"/>
      <protection/>
    </xf>
    <xf numFmtId="0" fontId="0" fillId="0" borderId="10" xfId="53" applyFont="1" applyFill="1" applyBorder="1" applyAlignment="1">
      <alignment vertical="center" wrapText="1"/>
      <protection/>
    </xf>
    <xf numFmtId="168" fontId="0" fillId="0" borderId="10" xfId="66" applyNumberFormat="1" applyFont="1" applyFill="1" applyBorder="1" applyAlignment="1">
      <alignment horizontal="right" vertical="center" wrapText="1"/>
    </xf>
    <xf numFmtId="0" fontId="0" fillId="0" borderId="18" xfId="53" applyFont="1" applyFill="1" applyBorder="1" applyAlignment="1">
      <alignment vertical="center" wrapText="1"/>
      <protection/>
    </xf>
    <xf numFmtId="0" fontId="0" fillId="0" borderId="14" xfId="0" applyFont="1" applyFill="1" applyBorder="1" applyAlignment="1">
      <alignment vertical="center" wrapText="1"/>
    </xf>
    <xf numFmtId="0" fontId="6" fillId="40" borderId="13" xfId="54" applyFont="1" applyFill="1" applyBorder="1" applyAlignment="1">
      <alignment horizontal="left" vertical="center" wrapText="1"/>
      <protection/>
    </xf>
    <xf numFmtId="0" fontId="15" fillId="40" borderId="13" xfId="54" applyFont="1" applyFill="1" applyBorder="1" applyAlignment="1">
      <alignment horizontal="center" vertical="center" wrapText="1"/>
      <protection/>
    </xf>
    <xf numFmtId="0" fontId="6" fillId="40" borderId="13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/>
    </xf>
    <xf numFmtId="0" fontId="6" fillId="40" borderId="0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/>
    </xf>
    <xf numFmtId="44" fontId="6" fillId="40" borderId="0" xfId="63" applyFont="1" applyFill="1" applyBorder="1" applyAlignment="1">
      <alignment/>
    </xf>
    <xf numFmtId="0" fontId="6" fillId="40" borderId="0" xfId="0" applyFont="1" applyFill="1" applyBorder="1" applyAlignment="1">
      <alignment horizontal="center" vertical="center" wrapText="1"/>
    </xf>
    <xf numFmtId="0" fontId="6" fillId="40" borderId="17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68" fontId="0" fillId="0" borderId="17" xfId="63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horizontal="center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6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168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168" fontId="0" fillId="0" borderId="0" xfId="63" applyNumberFormat="1" applyFont="1" applyFill="1" applyBorder="1" applyAlignment="1">
      <alignment horizontal="right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4" fontId="6" fillId="0" borderId="10" xfId="63" applyFont="1" applyFill="1" applyBorder="1" applyAlignment="1">
      <alignment/>
    </xf>
    <xf numFmtId="44" fontId="6" fillId="0" borderId="16" xfId="63" applyFont="1" applyFill="1" applyBorder="1" applyAlignment="1">
      <alignment/>
    </xf>
    <xf numFmtId="44" fontId="6" fillId="0" borderId="10" xfId="63" applyFont="1" applyFill="1" applyBorder="1" applyAlignment="1">
      <alignment horizontal="center" vertical="center" wrapText="1"/>
    </xf>
    <xf numFmtId="44" fontId="6" fillId="0" borderId="17" xfId="63" applyFont="1" applyFill="1" applyBorder="1" applyAlignment="1">
      <alignment/>
    </xf>
    <xf numFmtId="168" fontId="0" fillId="0" borderId="10" xfId="0" applyNumberFormat="1" applyFill="1" applyBorder="1" applyAlignment="1">
      <alignment/>
    </xf>
    <xf numFmtId="168" fontId="1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0" fillId="0" borderId="0" xfId="0" applyFont="1" applyAlignment="1">
      <alignment horizontal="left"/>
    </xf>
    <xf numFmtId="168" fontId="1" fillId="0" borderId="0" xfId="0" applyNumberFormat="1" applyFont="1" applyAlignment="1">
      <alignment wrapText="1"/>
    </xf>
    <xf numFmtId="168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68" fontId="1" fillId="0" borderId="10" xfId="0" applyNumberFormat="1" applyFont="1" applyBorder="1" applyAlignment="1">
      <alignment horizontal="center" wrapText="1"/>
    </xf>
    <xf numFmtId="0" fontId="6" fillId="0" borderId="18" xfId="0" applyFont="1" applyFill="1" applyBorder="1" applyAlignment="1">
      <alignment/>
    </xf>
    <xf numFmtId="0" fontId="6" fillId="40" borderId="14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41" borderId="11" xfId="0" applyFont="1" applyFill="1" applyBorder="1" applyAlignment="1">
      <alignment horizontal="left" vertical="center" wrapText="1"/>
    </xf>
    <xf numFmtId="0" fontId="1" fillId="41" borderId="18" xfId="0" applyFont="1" applyFill="1" applyBorder="1" applyAlignment="1">
      <alignment horizontal="left" vertical="center"/>
    </xf>
    <xf numFmtId="0" fontId="1" fillId="41" borderId="13" xfId="0" applyFont="1" applyFill="1" applyBorder="1" applyAlignment="1">
      <alignment horizontal="left" vertical="center" wrapText="1"/>
    </xf>
    <xf numFmtId="0" fontId="1" fillId="41" borderId="1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" fillId="34" borderId="18" xfId="0" applyFont="1" applyFill="1" applyBorder="1" applyAlignment="1">
      <alignment horizontal="center"/>
    </xf>
    <xf numFmtId="0" fontId="1" fillId="41" borderId="14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44" fontId="0" fillId="33" borderId="11" xfId="63" applyFont="1" applyFill="1" applyBorder="1" applyAlignment="1">
      <alignment/>
    </xf>
    <xf numFmtId="0" fontId="1" fillId="41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44" fontId="6" fillId="0" borderId="16" xfId="63" applyFont="1" applyFill="1" applyBorder="1" applyAlignment="1">
      <alignment vertical="center" wrapText="1"/>
    </xf>
    <xf numFmtId="44" fontId="6" fillId="0" borderId="17" xfId="63" applyFont="1" applyFill="1" applyBorder="1" applyAlignment="1">
      <alignment vertical="center" wrapText="1"/>
    </xf>
    <xf numFmtId="0" fontId="22" fillId="33" borderId="27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wrapText="1"/>
    </xf>
    <xf numFmtId="0" fontId="0" fillId="0" borderId="13" xfId="0" applyBorder="1" applyAlignment="1">
      <alignment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41" borderId="14" xfId="0" applyFont="1" applyFill="1" applyBorder="1" applyAlignment="1">
      <alignment horizontal="left" vertical="center" wrapText="1"/>
    </xf>
    <xf numFmtId="0" fontId="1" fillId="41" borderId="13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68" fontId="0" fillId="0" borderId="10" xfId="0" applyNumberFormat="1" applyFont="1" applyFill="1" applyBorder="1" applyAlignment="1">
      <alignment horizontal="righ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1" fillId="41" borderId="18" xfId="0" applyFont="1" applyFill="1" applyBorder="1" applyAlignment="1">
      <alignment horizontal="left" vertical="center" wrapText="1"/>
    </xf>
    <xf numFmtId="0" fontId="1" fillId="41" borderId="11" xfId="0" applyFont="1" applyFill="1" applyBorder="1" applyAlignment="1">
      <alignment horizontal="left" vertical="center" wrapText="1"/>
    </xf>
    <xf numFmtId="0" fontId="1" fillId="41" borderId="19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/>
    </xf>
    <xf numFmtId="0" fontId="23" fillId="34" borderId="10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wrapText="1"/>
    </xf>
    <xf numFmtId="0" fontId="23" fillId="34" borderId="17" xfId="0" applyFont="1" applyFill="1" applyBorder="1" applyAlignment="1">
      <alignment horizontal="center" vertical="center" wrapText="1"/>
    </xf>
    <xf numFmtId="0" fontId="23" fillId="34" borderId="18" xfId="0" applyFont="1" applyFill="1" applyBorder="1" applyAlignment="1">
      <alignment horizontal="center" vertical="center" wrapText="1"/>
    </xf>
    <xf numFmtId="0" fontId="23" fillId="34" borderId="11" xfId="0" applyFont="1" applyFill="1" applyBorder="1" applyAlignment="1">
      <alignment horizontal="center" vertical="center" wrapText="1"/>
    </xf>
    <xf numFmtId="0" fontId="23" fillId="34" borderId="19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5" fillId="0" borderId="16" xfId="54" applyFont="1" applyFill="1" applyBorder="1" applyAlignment="1">
      <alignment horizontal="center" vertical="center" wrapText="1"/>
      <protection/>
    </xf>
    <xf numFmtId="0" fontId="15" fillId="0" borderId="17" xfId="54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44" fontId="16" fillId="0" borderId="10" xfId="63" applyFont="1" applyFill="1" applyBorder="1" applyAlignment="1">
      <alignment horizontal="center" vertical="center" wrapText="1"/>
    </xf>
    <xf numFmtId="44" fontId="16" fillId="0" borderId="15" xfId="63" applyFont="1" applyFill="1" applyBorder="1" applyAlignment="1">
      <alignment horizontal="center" vertical="center" wrapText="1"/>
    </xf>
    <xf numFmtId="44" fontId="16" fillId="0" borderId="16" xfId="63" applyFont="1" applyFill="1" applyBorder="1" applyAlignment="1">
      <alignment horizontal="center" vertical="center" wrapText="1"/>
    </xf>
    <xf numFmtId="44" fontId="16" fillId="0" borderId="28" xfId="63" applyFont="1" applyFill="1" applyBorder="1" applyAlignment="1">
      <alignment horizontal="center" vertical="center" wrapText="1"/>
    </xf>
    <xf numFmtId="44" fontId="16" fillId="0" borderId="12" xfId="63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" fillId="41" borderId="11" xfId="0" applyFont="1" applyFill="1" applyBorder="1" applyAlignment="1">
      <alignment horizontal="left" vertical="center"/>
    </xf>
    <xf numFmtId="0" fontId="6" fillId="0" borderId="16" xfId="54" applyFont="1" applyFill="1" applyBorder="1" applyAlignment="1">
      <alignment horizontal="center" vertical="center" wrapText="1"/>
      <protection/>
    </xf>
    <xf numFmtId="0" fontId="6" fillId="0" borderId="17" xfId="54" applyFont="1" applyFill="1" applyBorder="1" applyAlignment="1">
      <alignment horizontal="center" vertical="center" wrapText="1"/>
      <protection/>
    </xf>
    <xf numFmtId="0" fontId="1" fillId="41" borderId="36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4" fontId="6" fillId="0" borderId="23" xfId="63" applyFont="1" applyFill="1" applyBorder="1" applyAlignment="1">
      <alignment horizontal="center" vertical="center"/>
    </xf>
    <xf numFmtId="44" fontId="6" fillId="0" borderId="14" xfId="63" applyFont="1" applyFill="1" applyBorder="1" applyAlignment="1">
      <alignment horizontal="center" vertical="center"/>
    </xf>
    <xf numFmtId="0" fontId="15" fillId="0" borderId="30" xfId="54" applyFont="1" applyFill="1" applyBorder="1" applyAlignment="1">
      <alignment horizontal="center" vertical="center" wrapText="1"/>
      <protection/>
    </xf>
    <xf numFmtId="0" fontId="15" fillId="0" borderId="20" xfId="54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" fillId="42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</cellXfs>
  <cellStyles count="5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Normalny_Załączniki Czyżew-Osada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Złe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view="pageBreakPreview" zoomScale="82" zoomScaleSheetLayoutView="82" zoomScalePageLayoutView="0" workbookViewId="0" topLeftCell="A1">
      <pane ySplit="2" topLeftCell="A3" activePane="bottomLeft" state="frozen"/>
      <selection pane="topLeft" activeCell="A1" sqref="A1"/>
      <selection pane="bottomLeft" activeCell="H8" sqref="H8"/>
    </sheetView>
  </sheetViews>
  <sheetFormatPr defaultColWidth="9.140625" defaultRowHeight="12.75"/>
  <cols>
    <col min="1" max="1" width="4.421875" style="33" customWidth="1"/>
    <col min="2" max="2" width="38.421875" style="33" customWidth="1"/>
    <col min="3" max="3" width="15.7109375" style="199" hidden="1" customWidth="1"/>
    <col min="4" max="4" width="13.8515625" style="33" customWidth="1"/>
    <col min="5" max="5" width="12.57421875" style="33" customWidth="1"/>
    <col min="6" max="6" width="10.421875" style="33" customWidth="1"/>
    <col min="7" max="7" width="20.7109375" style="33" customWidth="1"/>
    <col min="8" max="8" width="16.421875" style="33" customWidth="1"/>
    <col min="9" max="16384" width="9.140625" style="33" customWidth="1"/>
  </cols>
  <sheetData>
    <row r="1" spans="1:9" ht="12.75" customHeight="1">
      <c r="A1" s="253" t="s">
        <v>460</v>
      </c>
      <c r="B1" s="252"/>
      <c r="C1" s="200"/>
      <c r="D1" s="252"/>
      <c r="E1" s="252"/>
      <c r="F1" s="252"/>
      <c r="G1" s="252"/>
      <c r="H1" s="252"/>
      <c r="I1" s="254"/>
    </row>
    <row r="2" spans="1:8" ht="25.5">
      <c r="A2" s="30" t="s">
        <v>283</v>
      </c>
      <c r="B2" s="30" t="s">
        <v>280</v>
      </c>
      <c r="C2" s="201" t="s">
        <v>302</v>
      </c>
      <c r="D2" s="30" t="s">
        <v>281</v>
      </c>
      <c r="E2" s="30" t="s">
        <v>282</v>
      </c>
      <c r="F2" s="30" t="s">
        <v>572</v>
      </c>
      <c r="G2" s="30" t="s">
        <v>4</v>
      </c>
      <c r="H2" s="30" t="s">
        <v>458</v>
      </c>
    </row>
    <row r="3" spans="1:8" ht="33" customHeight="1">
      <c r="A3" s="2">
        <v>1</v>
      </c>
      <c r="B3" s="251" t="s">
        <v>316</v>
      </c>
      <c r="C3" s="202" t="s">
        <v>494</v>
      </c>
      <c r="D3" s="2" t="s">
        <v>287</v>
      </c>
      <c r="E3" s="34" t="s">
        <v>288</v>
      </c>
      <c r="F3" s="2" t="s">
        <v>291</v>
      </c>
      <c r="G3" s="2">
        <v>44</v>
      </c>
      <c r="H3" s="2">
        <v>945</v>
      </c>
    </row>
    <row r="4" spans="1:8" ht="76.5" customHeight="1">
      <c r="A4" s="2">
        <v>2</v>
      </c>
      <c r="B4" s="251" t="s">
        <v>304</v>
      </c>
      <c r="C4" s="202" t="s">
        <v>486</v>
      </c>
      <c r="D4" s="2" t="s">
        <v>289</v>
      </c>
      <c r="E4" s="34" t="s">
        <v>290</v>
      </c>
      <c r="F4" s="34" t="s">
        <v>568</v>
      </c>
      <c r="G4" s="2" t="s">
        <v>483</v>
      </c>
      <c r="H4" s="2"/>
    </row>
    <row r="5" spans="1:8" ht="38.25">
      <c r="A5" s="2">
        <v>3</v>
      </c>
      <c r="B5" s="251" t="s">
        <v>484</v>
      </c>
      <c r="C5" s="203" t="s">
        <v>491</v>
      </c>
      <c r="D5" s="2" t="s">
        <v>295</v>
      </c>
      <c r="E5" s="34" t="s">
        <v>296</v>
      </c>
      <c r="F5" s="2" t="s">
        <v>286</v>
      </c>
      <c r="G5" s="2">
        <v>4</v>
      </c>
      <c r="H5" s="76"/>
    </row>
    <row r="6" spans="1:8" ht="33" customHeight="1">
      <c r="A6" s="2">
        <v>4</v>
      </c>
      <c r="B6" s="251" t="s">
        <v>24</v>
      </c>
      <c r="C6" s="202" t="s">
        <v>485</v>
      </c>
      <c r="D6" s="2" t="s">
        <v>292</v>
      </c>
      <c r="E6" s="34" t="s">
        <v>293</v>
      </c>
      <c r="F6" s="34" t="s">
        <v>294</v>
      </c>
      <c r="G6" s="2">
        <v>7</v>
      </c>
      <c r="H6" s="2"/>
    </row>
    <row r="7" spans="1:8" ht="38.25">
      <c r="A7" s="2">
        <v>5</v>
      </c>
      <c r="B7" s="251" t="s">
        <v>580</v>
      </c>
      <c r="C7" s="203" t="s">
        <v>506</v>
      </c>
      <c r="D7" s="2" t="s">
        <v>577</v>
      </c>
      <c r="E7" s="34" t="s">
        <v>578</v>
      </c>
      <c r="F7" s="2" t="s">
        <v>579</v>
      </c>
      <c r="G7" s="2">
        <v>53</v>
      </c>
      <c r="H7" s="76">
        <v>496</v>
      </c>
    </row>
    <row r="8" spans="1:8" ht="39.75" customHeight="1">
      <c r="A8" s="2">
        <v>6</v>
      </c>
      <c r="B8" s="251" t="s">
        <v>585</v>
      </c>
      <c r="C8" s="203" t="s">
        <v>81</v>
      </c>
      <c r="D8" s="2" t="s">
        <v>591</v>
      </c>
      <c r="E8" s="34" t="s">
        <v>592</v>
      </c>
      <c r="F8" s="2" t="s">
        <v>579</v>
      </c>
      <c r="G8" s="2">
        <v>20</v>
      </c>
      <c r="H8" s="76">
        <v>192</v>
      </c>
    </row>
    <row r="9" spans="1:8" ht="30.75" customHeight="1">
      <c r="A9" s="2">
        <v>7</v>
      </c>
      <c r="B9" s="251" t="s">
        <v>121</v>
      </c>
      <c r="C9" s="202" t="s">
        <v>492</v>
      </c>
      <c r="D9" s="2" t="s">
        <v>299</v>
      </c>
      <c r="E9" s="34" t="s">
        <v>300</v>
      </c>
      <c r="F9" s="2" t="s">
        <v>284</v>
      </c>
      <c r="G9" s="2">
        <v>11</v>
      </c>
      <c r="H9" s="2">
        <v>77</v>
      </c>
    </row>
    <row r="10" spans="1:8" ht="40.5" customHeight="1">
      <c r="A10" s="2">
        <v>8</v>
      </c>
      <c r="B10" s="251" t="s">
        <v>313</v>
      </c>
      <c r="C10" s="203"/>
      <c r="D10" s="2" t="s">
        <v>297</v>
      </c>
      <c r="E10" s="34" t="s">
        <v>298</v>
      </c>
      <c r="F10" s="2" t="s">
        <v>285</v>
      </c>
      <c r="G10" s="2">
        <v>11</v>
      </c>
      <c r="H10" s="76">
        <v>125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86"/>
  <sheetViews>
    <sheetView tabSelected="1" view="pageBreakPreview" zoomScale="75" zoomScaleSheetLayoutView="75" zoomScalePageLayoutView="0" workbookViewId="0" topLeftCell="C1">
      <pane ySplit="4" topLeftCell="A74" activePane="bottomLeft" state="frozen"/>
      <selection pane="topLeft" activeCell="A1" sqref="A1"/>
      <selection pane="bottomLeft" activeCell="J41" sqref="J41"/>
    </sheetView>
  </sheetViews>
  <sheetFormatPr defaultColWidth="9.140625" defaultRowHeight="12.75"/>
  <cols>
    <col min="1" max="1" width="4.28125" style="4" customWidth="1"/>
    <col min="2" max="3" width="28.7109375" style="4" customWidth="1"/>
    <col min="4" max="4" width="18.8515625" style="5" customWidth="1"/>
    <col min="5" max="5" width="16.00390625" style="4" customWidth="1"/>
    <col min="6" max="6" width="28.7109375" style="4" customWidth="1"/>
    <col min="7" max="7" width="10.00390625" style="5" customWidth="1"/>
    <col min="8" max="8" width="21.57421875" style="42" customWidth="1"/>
    <col min="9" max="9" width="44.421875" style="4" customWidth="1"/>
    <col min="10" max="10" width="29.28125" style="4" customWidth="1"/>
    <col min="11" max="11" width="7.421875" style="5" customWidth="1"/>
    <col min="12" max="12" width="17.57421875" style="0" customWidth="1"/>
    <col min="13" max="13" width="13.7109375" style="0" bestFit="1" customWidth="1"/>
    <col min="14" max="14" width="35.8515625" style="0" bestFit="1" customWidth="1"/>
    <col min="15" max="15" width="35.8515625" style="0" customWidth="1"/>
    <col min="16" max="16" width="22.140625" style="0" customWidth="1"/>
    <col min="17" max="17" width="20.140625" style="0" customWidth="1"/>
    <col min="18" max="18" width="20.8515625" style="0" customWidth="1"/>
    <col min="19" max="19" width="16.8515625" style="0" customWidth="1"/>
    <col min="20" max="20" width="19.00390625" style="0" customWidth="1"/>
    <col min="21" max="21" width="19.140625" style="0" customWidth="1"/>
  </cols>
  <sheetData>
    <row r="1" ht="12.75">
      <c r="A1" s="47" t="s">
        <v>461</v>
      </c>
    </row>
    <row r="2" spans="1:9" ht="13.5" thickBot="1">
      <c r="A2" s="287"/>
      <c r="B2" s="288"/>
      <c r="C2" s="288"/>
      <c r="D2" s="288"/>
      <c r="E2" s="288"/>
      <c r="F2" s="288"/>
      <c r="G2" s="288"/>
      <c r="H2" s="288"/>
      <c r="I2" s="8"/>
    </row>
    <row r="3" spans="1:21" ht="44.25" customHeight="1">
      <c r="A3" s="294" t="s">
        <v>9</v>
      </c>
      <c r="B3" s="289" t="s">
        <v>2</v>
      </c>
      <c r="C3" s="289" t="s">
        <v>366</v>
      </c>
      <c r="D3" s="289" t="s">
        <v>487</v>
      </c>
      <c r="E3" s="289" t="s">
        <v>488</v>
      </c>
      <c r="F3" s="289" t="s">
        <v>367</v>
      </c>
      <c r="G3" s="289" t="s">
        <v>3</v>
      </c>
      <c r="H3" s="291" t="s">
        <v>389</v>
      </c>
      <c r="I3" s="286" t="s">
        <v>5</v>
      </c>
      <c r="J3" s="286" t="s">
        <v>6</v>
      </c>
      <c r="K3" s="289" t="s">
        <v>9</v>
      </c>
      <c r="L3" s="293" t="s">
        <v>320</v>
      </c>
      <c r="M3" s="293"/>
      <c r="N3" s="293"/>
      <c r="O3" s="286" t="s">
        <v>466</v>
      </c>
      <c r="P3" s="286" t="s">
        <v>467</v>
      </c>
      <c r="Q3" s="286"/>
      <c r="R3" s="286"/>
      <c r="S3" s="286"/>
      <c r="T3" s="286"/>
      <c r="U3" s="286"/>
    </row>
    <row r="4" spans="1:21" ht="63" customHeight="1" thickBot="1">
      <c r="A4" s="295"/>
      <c r="B4" s="290"/>
      <c r="C4" s="297"/>
      <c r="D4" s="297"/>
      <c r="E4" s="297"/>
      <c r="F4" s="297"/>
      <c r="G4" s="290"/>
      <c r="H4" s="292"/>
      <c r="I4" s="289"/>
      <c r="J4" s="289"/>
      <c r="K4" s="290"/>
      <c r="L4" s="66" t="s">
        <v>321</v>
      </c>
      <c r="M4" s="66" t="s">
        <v>322</v>
      </c>
      <c r="N4" s="66" t="s">
        <v>323</v>
      </c>
      <c r="O4" s="289"/>
      <c r="P4" s="194" t="s">
        <v>468</v>
      </c>
      <c r="Q4" s="194" t="s">
        <v>469</v>
      </c>
      <c r="R4" s="194" t="s">
        <v>470</v>
      </c>
      <c r="S4" s="194" t="s">
        <v>471</v>
      </c>
      <c r="T4" s="194" t="s">
        <v>472</v>
      </c>
      <c r="U4" s="194" t="s">
        <v>473</v>
      </c>
    </row>
    <row r="5" spans="1:21" s="3" customFormat="1" ht="13.5" customHeight="1">
      <c r="A5" s="298" t="s">
        <v>417</v>
      </c>
      <c r="B5" s="299"/>
      <c r="C5" s="299"/>
      <c r="D5" s="299"/>
      <c r="E5" s="299"/>
      <c r="F5" s="299"/>
      <c r="G5" s="299"/>
      <c r="H5" s="299"/>
      <c r="I5" s="299"/>
      <c r="J5" s="299"/>
      <c r="K5" s="299" t="str">
        <f>A5</f>
        <v>1. Urząd Miejski</v>
      </c>
      <c r="L5" s="299"/>
      <c r="M5" s="299"/>
      <c r="N5" s="299"/>
      <c r="O5" s="299"/>
      <c r="P5" s="299"/>
      <c r="Q5" s="299"/>
      <c r="R5" s="299"/>
      <c r="S5" s="299"/>
      <c r="T5" s="299"/>
      <c r="U5" s="299"/>
    </row>
    <row r="6" spans="1:21" s="67" customFormat="1" ht="24.75" customHeight="1">
      <c r="A6" s="2">
        <v>1</v>
      </c>
      <c r="B6" s="1" t="s">
        <v>21</v>
      </c>
      <c r="C6" s="1" t="s">
        <v>172</v>
      </c>
      <c r="D6" s="2" t="s">
        <v>388</v>
      </c>
      <c r="E6" s="1"/>
      <c r="F6" s="1"/>
      <c r="G6" s="2">
        <v>1965</v>
      </c>
      <c r="H6" s="119">
        <v>9828</v>
      </c>
      <c r="I6" s="73" t="s">
        <v>62</v>
      </c>
      <c r="J6" s="1" t="s">
        <v>32</v>
      </c>
      <c r="K6" s="2">
        <f>A6</f>
        <v>1</v>
      </c>
      <c r="L6" s="73" t="s">
        <v>324</v>
      </c>
      <c r="M6" s="73" t="s">
        <v>325</v>
      </c>
      <c r="N6" s="73" t="s">
        <v>326</v>
      </c>
      <c r="O6" s="78"/>
      <c r="P6" s="78"/>
      <c r="Q6" s="78"/>
      <c r="R6" s="78"/>
      <c r="S6" s="78"/>
      <c r="T6" s="78"/>
      <c r="U6" s="78"/>
    </row>
    <row r="7" spans="1:21" s="67" customFormat="1" ht="24.75" customHeight="1">
      <c r="A7" s="2">
        <v>2</v>
      </c>
      <c r="B7" s="1" t="s">
        <v>22</v>
      </c>
      <c r="C7" s="1" t="s">
        <v>172</v>
      </c>
      <c r="D7" s="2" t="s">
        <v>388</v>
      </c>
      <c r="E7" s="1"/>
      <c r="F7" s="1"/>
      <c r="G7" s="2">
        <v>1975</v>
      </c>
      <c r="H7" s="119">
        <v>20494</v>
      </c>
      <c r="I7" s="2" t="s">
        <v>62</v>
      </c>
      <c r="J7" s="1" t="s">
        <v>33</v>
      </c>
      <c r="K7" s="2">
        <f aca="true" t="shared" si="0" ref="K7:K60">A7</f>
        <v>2</v>
      </c>
      <c r="L7" s="73" t="s">
        <v>327</v>
      </c>
      <c r="M7" s="73" t="s">
        <v>328</v>
      </c>
      <c r="N7" s="73" t="s">
        <v>326</v>
      </c>
      <c r="O7" s="78"/>
      <c r="P7" s="78"/>
      <c r="Q7" s="78"/>
      <c r="R7" s="78"/>
      <c r="S7" s="78"/>
      <c r="T7" s="78"/>
      <c r="U7" s="78"/>
    </row>
    <row r="8" spans="1:21" s="67" customFormat="1" ht="24.75" customHeight="1">
      <c r="A8" s="2">
        <v>3</v>
      </c>
      <c r="B8" s="1" t="s">
        <v>22</v>
      </c>
      <c r="C8" s="71" t="s">
        <v>172</v>
      </c>
      <c r="D8" s="72" t="s">
        <v>388</v>
      </c>
      <c r="E8" s="71"/>
      <c r="F8" s="1"/>
      <c r="G8" s="2"/>
      <c r="H8" s="119">
        <v>3208</v>
      </c>
      <c r="I8" s="69" t="s">
        <v>62</v>
      </c>
      <c r="J8" s="1" t="s">
        <v>380</v>
      </c>
      <c r="K8" s="2">
        <f t="shared" si="0"/>
        <v>3</v>
      </c>
      <c r="L8" s="73"/>
      <c r="M8" s="73"/>
      <c r="N8" s="73"/>
      <c r="O8" s="78"/>
      <c r="P8" s="78"/>
      <c r="Q8" s="78"/>
      <c r="R8" s="78"/>
      <c r="S8" s="78"/>
      <c r="T8" s="78"/>
      <c r="U8" s="78"/>
    </row>
    <row r="9" spans="1:21" s="67" customFormat="1" ht="24.75" customHeight="1">
      <c r="A9" s="2">
        <v>4</v>
      </c>
      <c r="B9" s="1" t="s">
        <v>22</v>
      </c>
      <c r="C9" s="71" t="s">
        <v>172</v>
      </c>
      <c r="D9" s="72" t="s">
        <v>388</v>
      </c>
      <c r="E9" s="71"/>
      <c r="F9" s="1"/>
      <c r="G9" s="2"/>
      <c r="H9" s="119">
        <v>3814</v>
      </c>
      <c r="I9" s="69" t="s">
        <v>62</v>
      </c>
      <c r="J9" s="1" t="s">
        <v>381</v>
      </c>
      <c r="K9" s="2">
        <f t="shared" si="0"/>
        <v>4</v>
      </c>
      <c r="L9" s="73"/>
      <c r="M9" s="73"/>
      <c r="N9" s="73"/>
      <c r="O9" s="78"/>
      <c r="P9" s="78"/>
      <c r="Q9" s="78"/>
      <c r="R9" s="78"/>
      <c r="S9" s="78"/>
      <c r="T9" s="78"/>
      <c r="U9" s="78"/>
    </row>
    <row r="10" spans="1:21" s="67" customFormat="1" ht="24.75" customHeight="1">
      <c r="A10" s="2">
        <v>5</v>
      </c>
      <c r="B10" s="1" t="s">
        <v>22</v>
      </c>
      <c r="C10" s="71" t="s">
        <v>172</v>
      </c>
      <c r="D10" s="72" t="s">
        <v>388</v>
      </c>
      <c r="E10" s="71"/>
      <c r="F10" s="1"/>
      <c r="G10" s="2"/>
      <c r="H10" s="119">
        <v>3147</v>
      </c>
      <c r="I10" s="69" t="s">
        <v>62</v>
      </c>
      <c r="J10" s="1" t="s">
        <v>382</v>
      </c>
      <c r="K10" s="2">
        <f t="shared" si="0"/>
        <v>5</v>
      </c>
      <c r="L10" s="73"/>
      <c r="M10" s="73"/>
      <c r="N10" s="73"/>
      <c r="O10" s="78"/>
      <c r="P10" s="78"/>
      <c r="Q10" s="78"/>
      <c r="R10" s="78"/>
      <c r="S10" s="78"/>
      <c r="T10" s="78"/>
      <c r="U10" s="78"/>
    </row>
    <row r="11" spans="1:21" s="67" customFormat="1" ht="24.75" customHeight="1">
      <c r="A11" s="2">
        <v>6</v>
      </c>
      <c r="B11" s="1" t="s">
        <v>22</v>
      </c>
      <c r="C11" s="71" t="s">
        <v>172</v>
      </c>
      <c r="D11" s="72" t="s">
        <v>388</v>
      </c>
      <c r="E11" s="71"/>
      <c r="F11" s="1"/>
      <c r="G11" s="2"/>
      <c r="H11" s="119">
        <v>12300</v>
      </c>
      <c r="I11" s="69" t="s">
        <v>62</v>
      </c>
      <c r="J11" s="1" t="s">
        <v>383</v>
      </c>
      <c r="K11" s="2">
        <f t="shared" si="0"/>
        <v>6</v>
      </c>
      <c r="L11" s="73"/>
      <c r="M11" s="73"/>
      <c r="N11" s="73"/>
      <c r="O11" s="78"/>
      <c r="P11" s="78"/>
      <c r="Q11" s="78"/>
      <c r="R11" s="78"/>
      <c r="S11" s="78"/>
      <c r="T11" s="78"/>
      <c r="U11" s="78"/>
    </row>
    <row r="12" spans="1:21" s="67" customFormat="1" ht="24.75" customHeight="1">
      <c r="A12" s="2">
        <v>7</v>
      </c>
      <c r="B12" s="1" t="s">
        <v>173</v>
      </c>
      <c r="C12" s="1"/>
      <c r="D12" s="72" t="s">
        <v>388</v>
      </c>
      <c r="E12" s="1"/>
      <c r="F12" s="1"/>
      <c r="G12" s="2">
        <v>1978</v>
      </c>
      <c r="H12" s="119">
        <v>24737.79</v>
      </c>
      <c r="I12" s="2" t="s">
        <v>63</v>
      </c>
      <c r="J12" s="1" t="s">
        <v>34</v>
      </c>
      <c r="K12" s="2">
        <f t="shared" si="0"/>
        <v>7</v>
      </c>
      <c r="L12" s="73" t="s">
        <v>327</v>
      </c>
      <c r="M12" s="73" t="s">
        <v>325</v>
      </c>
      <c r="N12" s="73" t="s">
        <v>326</v>
      </c>
      <c r="O12" s="78"/>
      <c r="P12" s="78"/>
      <c r="Q12" s="78"/>
      <c r="R12" s="78"/>
      <c r="S12" s="78"/>
      <c r="T12" s="78"/>
      <c r="U12" s="78"/>
    </row>
    <row r="13" spans="1:21" s="67" customFormat="1" ht="24.75" customHeight="1">
      <c r="A13" s="2">
        <v>8</v>
      </c>
      <c r="B13" s="1" t="s">
        <v>174</v>
      </c>
      <c r="C13" s="1"/>
      <c r="D13" s="72" t="s">
        <v>388</v>
      </c>
      <c r="E13" s="1"/>
      <c r="F13" s="1"/>
      <c r="G13" s="2">
        <v>1979</v>
      </c>
      <c r="H13" s="119">
        <v>81635.53</v>
      </c>
      <c r="I13" s="2" t="s">
        <v>63</v>
      </c>
      <c r="J13" s="1" t="s">
        <v>35</v>
      </c>
      <c r="K13" s="2">
        <f t="shared" si="0"/>
        <v>8</v>
      </c>
      <c r="L13" s="73" t="s">
        <v>327</v>
      </c>
      <c r="M13" s="73" t="s">
        <v>325</v>
      </c>
      <c r="N13" s="73" t="s">
        <v>329</v>
      </c>
      <c r="O13" s="78"/>
      <c r="P13" s="78"/>
      <c r="Q13" s="78"/>
      <c r="R13" s="78"/>
      <c r="S13" s="78"/>
      <c r="T13" s="78"/>
      <c r="U13" s="78"/>
    </row>
    <row r="14" spans="1:21" s="67" customFormat="1" ht="24.75" customHeight="1">
      <c r="A14" s="2">
        <v>9</v>
      </c>
      <c r="B14" s="1" t="s">
        <v>175</v>
      </c>
      <c r="C14" s="1"/>
      <c r="D14" s="72" t="s">
        <v>388</v>
      </c>
      <c r="E14" s="1"/>
      <c r="F14" s="1"/>
      <c r="G14" s="2">
        <v>1983</v>
      </c>
      <c r="H14" s="119">
        <v>1935019.38</v>
      </c>
      <c r="I14" s="2" t="s">
        <v>63</v>
      </c>
      <c r="J14" s="1" t="s">
        <v>36</v>
      </c>
      <c r="K14" s="2">
        <f t="shared" si="0"/>
        <v>9</v>
      </c>
      <c r="L14" s="73" t="s">
        <v>330</v>
      </c>
      <c r="M14" s="73" t="s">
        <v>331</v>
      </c>
      <c r="N14" s="73" t="s">
        <v>326</v>
      </c>
      <c r="O14" s="78"/>
      <c r="P14" s="78"/>
      <c r="Q14" s="78"/>
      <c r="R14" s="78"/>
      <c r="S14" s="78"/>
      <c r="T14" s="78"/>
      <c r="U14" s="78"/>
    </row>
    <row r="15" spans="1:21" s="67" customFormat="1" ht="12.75">
      <c r="A15" s="2">
        <v>10</v>
      </c>
      <c r="B15" s="1" t="s">
        <v>422</v>
      </c>
      <c r="C15" s="1"/>
      <c r="D15" s="72" t="s">
        <v>388</v>
      </c>
      <c r="E15" s="1"/>
      <c r="F15" s="1"/>
      <c r="G15" s="2" t="s">
        <v>423</v>
      </c>
      <c r="H15" s="119">
        <v>122297.91</v>
      </c>
      <c r="I15" s="2" t="s">
        <v>64</v>
      </c>
      <c r="J15" s="1" t="s">
        <v>37</v>
      </c>
      <c r="K15" s="2">
        <f t="shared" si="0"/>
        <v>10</v>
      </c>
      <c r="L15" s="73" t="s">
        <v>327</v>
      </c>
      <c r="M15" s="73" t="s">
        <v>325</v>
      </c>
      <c r="N15" s="73" t="s">
        <v>332</v>
      </c>
      <c r="O15" s="78"/>
      <c r="P15" s="78"/>
      <c r="Q15" s="78"/>
      <c r="R15" s="78"/>
      <c r="S15" s="78"/>
      <c r="T15" s="78"/>
      <c r="U15" s="78"/>
    </row>
    <row r="16" spans="1:21" s="67" customFormat="1" ht="24.75" customHeight="1">
      <c r="A16" s="2">
        <v>11</v>
      </c>
      <c r="B16" s="1" t="s">
        <v>23</v>
      </c>
      <c r="C16" s="1"/>
      <c r="D16" s="72" t="s">
        <v>388</v>
      </c>
      <c r="E16" s="1"/>
      <c r="F16" s="1"/>
      <c r="G16" s="2">
        <v>1964</v>
      </c>
      <c r="H16" s="119">
        <v>114025.37</v>
      </c>
      <c r="I16" s="2" t="s">
        <v>65</v>
      </c>
      <c r="J16" s="1" t="s">
        <v>38</v>
      </c>
      <c r="K16" s="2">
        <f t="shared" si="0"/>
        <v>11</v>
      </c>
      <c r="L16" s="73" t="s">
        <v>333</v>
      </c>
      <c r="M16" s="73" t="s">
        <v>334</v>
      </c>
      <c r="N16" s="73" t="s">
        <v>329</v>
      </c>
      <c r="O16" s="78"/>
      <c r="P16" s="78"/>
      <c r="Q16" s="78"/>
      <c r="R16" s="78"/>
      <c r="S16" s="78"/>
      <c r="T16" s="78"/>
      <c r="U16" s="78"/>
    </row>
    <row r="17" spans="1:21" s="67" customFormat="1" ht="24.75" customHeight="1">
      <c r="A17" s="2">
        <v>12</v>
      </c>
      <c r="B17" s="1" t="s">
        <v>422</v>
      </c>
      <c r="C17" s="1"/>
      <c r="D17" s="72" t="s">
        <v>388</v>
      </c>
      <c r="E17" s="1"/>
      <c r="F17" s="1"/>
      <c r="G17" s="2" t="s">
        <v>424</v>
      </c>
      <c r="H17" s="119">
        <v>245471.14</v>
      </c>
      <c r="I17" s="2" t="s">
        <v>66</v>
      </c>
      <c r="J17" s="1" t="s">
        <v>39</v>
      </c>
      <c r="K17" s="2">
        <f t="shared" si="0"/>
        <v>12</v>
      </c>
      <c r="L17" s="73" t="s">
        <v>335</v>
      </c>
      <c r="M17" s="73" t="s">
        <v>325</v>
      </c>
      <c r="N17" s="73" t="s">
        <v>332</v>
      </c>
      <c r="O17" s="78"/>
      <c r="P17" s="78"/>
      <c r="Q17" s="78"/>
      <c r="R17" s="78"/>
      <c r="S17" s="78"/>
      <c r="T17" s="78"/>
      <c r="U17" s="78"/>
    </row>
    <row r="18" spans="1:21" s="67" customFormat="1" ht="24.75" customHeight="1">
      <c r="A18" s="2">
        <v>13</v>
      </c>
      <c r="B18" s="1" t="s">
        <v>24</v>
      </c>
      <c r="C18" s="1"/>
      <c r="D18" s="72" t="s">
        <v>388</v>
      </c>
      <c r="E18" s="1"/>
      <c r="F18" s="1"/>
      <c r="G18" s="2">
        <v>1999</v>
      </c>
      <c r="H18" s="119">
        <v>1298743.37</v>
      </c>
      <c r="I18" s="2" t="s">
        <v>67</v>
      </c>
      <c r="J18" s="1" t="s">
        <v>40</v>
      </c>
      <c r="K18" s="2">
        <f t="shared" si="0"/>
        <v>13</v>
      </c>
      <c r="L18" s="73" t="s">
        <v>333</v>
      </c>
      <c r="M18" s="73" t="s">
        <v>336</v>
      </c>
      <c r="N18" s="73" t="s">
        <v>337</v>
      </c>
      <c r="O18" s="78"/>
      <c r="P18" s="78"/>
      <c r="Q18" s="78"/>
      <c r="R18" s="78"/>
      <c r="S18" s="78"/>
      <c r="T18" s="78"/>
      <c r="U18" s="78"/>
    </row>
    <row r="19" spans="1:21" s="67" customFormat="1" ht="24.75" customHeight="1">
      <c r="A19" s="2">
        <v>14</v>
      </c>
      <c r="B19" s="1" t="s">
        <v>23</v>
      </c>
      <c r="C19" s="1"/>
      <c r="D19" s="72" t="s">
        <v>388</v>
      </c>
      <c r="E19" s="1"/>
      <c r="F19" s="1"/>
      <c r="G19" s="2">
        <v>1950</v>
      </c>
      <c r="H19" s="119">
        <v>186371</v>
      </c>
      <c r="I19" s="2" t="s">
        <v>68</v>
      </c>
      <c r="J19" s="1" t="s">
        <v>41</v>
      </c>
      <c r="K19" s="2">
        <f t="shared" si="0"/>
        <v>14</v>
      </c>
      <c r="L19" s="73" t="s">
        <v>338</v>
      </c>
      <c r="M19" s="73" t="s">
        <v>339</v>
      </c>
      <c r="N19" s="73" t="s">
        <v>329</v>
      </c>
      <c r="O19" s="78"/>
      <c r="P19" s="78"/>
      <c r="Q19" s="78"/>
      <c r="R19" s="78"/>
      <c r="S19" s="78"/>
      <c r="T19" s="78"/>
      <c r="U19" s="78"/>
    </row>
    <row r="20" spans="1:21" s="3" customFormat="1" ht="24.75" customHeight="1">
      <c r="A20" s="2">
        <v>15</v>
      </c>
      <c r="B20" s="1" t="s">
        <v>25</v>
      </c>
      <c r="C20" s="1"/>
      <c r="D20" s="72"/>
      <c r="E20" s="1"/>
      <c r="F20" s="1"/>
      <c r="G20" s="2"/>
      <c r="H20" s="75">
        <v>859121</v>
      </c>
      <c r="I20" s="2"/>
      <c r="J20" s="7" t="s">
        <v>495</v>
      </c>
      <c r="K20" s="2">
        <f t="shared" si="0"/>
        <v>15</v>
      </c>
      <c r="L20" s="50"/>
      <c r="M20" s="50"/>
      <c r="N20" s="50"/>
      <c r="O20" s="50"/>
      <c r="P20" s="50"/>
      <c r="Q20" s="50"/>
      <c r="R20" s="50"/>
      <c r="S20" s="50"/>
      <c r="T20" s="50"/>
      <c r="U20" s="50"/>
    </row>
    <row r="21" spans="1:21" s="3" customFormat="1" ht="24.75" customHeight="1">
      <c r="A21" s="2">
        <v>16</v>
      </c>
      <c r="B21" s="81" t="s">
        <v>26</v>
      </c>
      <c r="C21" s="1"/>
      <c r="D21" s="72" t="s">
        <v>388</v>
      </c>
      <c r="E21" s="1"/>
      <c r="F21" s="81"/>
      <c r="G21" s="2">
        <v>1993</v>
      </c>
      <c r="H21" s="119">
        <v>3479905.18</v>
      </c>
      <c r="I21" s="2" t="s">
        <v>70</v>
      </c>
      <c r="J21" s="240" t="s">
        <v>529</v>
      </c>
      <c r="K21" s="2">
        <f t="shared" si="0"/>
        <v>16</v>
      </c>
      <c r="L21" s="50"/>
      <c r="M21" s="50"/>
      <c r="N21" s="50"/>
      <c r="O21" s="50"/>
      <c r="P21" s="50"/>
      <c r="Q21" s="50"/>
      <c r="R21" s="50"/>
      <c r="S21" s="50"/>
      <c r="T21" s="50"/>
      <c r="U21" s="50"/>
    </row>
    <row r="22" spans="1:21" s="3" customFormat="1" ht="24.75" customHeight="1">
      <c r="A22" s="2">
        <v>17</v>
      </c>
      <c r="B22" s="81" t="s">
        <v>27</v>
      </c>
      <c r="C22" s="1"/>
      <c r="D22" s="72" t="s">
        <v>388</v>
      </c>
      <c r="E22" s="1"/>
      <c r="F22" s="81"/>
      <c r="G22" s="2">
        <v>1992</v>
      </c>
      <c r="H22" s="119">
        <v>1339314.02</v>
      </c>
      <c r="I22" s="82" t="s">
        <v>71</v>
      </c>
      <c r="J22" s="1" t="s">
        <v>43</v>
      </c>
      <c r="K22" s="2">
        <f t="shared" si="0"/>
        <v>17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s="3" customFormat="1" ht="24.75" customHeight="1">
      <c r="A23" s="2">
        <v>18</v>
      </c>
      <c r="B23" s="81" t="s">
        <v>27</v>
      </c>
      <c r="C23" s="1"/>
      <c r="D23" s="72" t="s">
        <v>388</v>
      </c>
      <c r="E23" s="1"/>
      <c r="F23" s="81"/>
      <c r="G23" s="2">
        <v>1993</v>
      </c>
      <c r="H23" s="119">
        <v>1739454.64</v>
      </c>
      <c r="I23" s="82" t="s">
        <v>72</v>
      </c>
      <c r="J23" s="1" t="s">
        <v>594</v>
      </c>
      <c r="K23" s="2">
        <f t="shared" si="0"/>
        <v>18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s="3" customFormat="1" ht="24.75" customHeight="1">
      <c r="A24" s="2">
        <v>19</v>
      </c>
      <c r="B24" s="81" t="s">
        <v>28</v>
      </c>
      <c r="C24" s="1"/>
      <c r="D24" s="72" t="s">
        <v>388</v>
      </c>
      <c r="E24" s="1"/>
      <c r="F24" s="81"/>
      <c r="G24" s="300">
        <v>1997</v>
      </c>
      <c r="H24" s="301">
        <v>2084349.89</v>
      </c>
      <c r="I24" s="2"/>
      <c r="J24" s="1" t="s">
        <v>44</v>
      </c>
      <c r="K24" s="2">
        <f t="shared" si="0"/>
        <v>19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21" s="3" customFormat="1" ht="24.75" customHeight="1">
      <c r="A25" s="2">
        <v>20</v>
      </c>
      <c r="B25" s="81" t="s">
        <v>29</v>
      </c>
      <c r="C25" s="1"/>
      <c r="D25" s="72" t="s">
        <v>388</v>
      </c>
      <c r="E25" s="1"/>
      <c r="F25" s="81"/>
      <c r="G25" s="300"/>
      <c r="H25" s="301"/>
      <c r="I25" s="2"/>
      <c r="J25" s="1" t="s">
        <v>45</v>
      </c>
      <c r="K25" s="2">
        <f t="shared" si="0"/>
        <v>20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1:21" s="3" customFormat="1" ht="24.75" customHeight="1">
      <c r="A26" s="2">
        <v>21</v>
      </c>
      <c r="B26" s="81" t="s">
        <v>29</v>
      </c>
      <c r="C26" s="1"/>
      <c r="D26" s="72" t="s">
        <v>388</v>
      </c>
      <c r="E26" s="1"/>
      <c r="F26" s="81"/>
      <c r="G26" s="300"/>
      <c r="H26" s="301"/>
      <c r="I26" s="2"/>
      <c r="J26" s="1" t="s">
        <v>45</v>
      </c>
      <c r="K26" s="2">
        <f t="shared" si="0"/>
        <v>21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1:21" s="3" customFormat="1" ht="24.75" customHeight="1">
      <c r="A27" s="2">
        <v>22</v>
      </c>
      <c r="B27" s="81" t="s">
        <v>29</v>
      </c>
      <c r="C27" s="1"/>
      <c r="D27" s="72" t="s">
        <v>388</v>
      </c>
      <c r="E27" s="1"/>
      <c r="F27" s="81"/>
      <c r="G27" s="300"/>
      <c r="H27" s="301"/>
      <c r="I27" s="2"/>
      <c r="J27" s="1" t="s">
        <v>46</v>
      </c>
      <c r="K27" s="2">
        <f t="shared" si="0"/>
        <v>22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1:21" s="3" customFormat="1" ht="24.75" customHeight="1">
      <c r="A28" s="2">
        <v>23</v>
      </c>
      <c r="B28" s="81" t="s">
        <v>29</v>
      </c>
      <c r="C28" s="1"/>
      <c r="D28" s="72" t="s">
        <v>388</v>
      </c>
      <c r="E28" s="1"/>
      <c r="F28" s="81"/>
      <c r="G28" s="300"/>
      <c r="H28" s="301"/>
      <c r="I28" s="2"/>
      <c r="J28" s="1" t="s">
        <v>47</v>
      </c>
      <c r="K28" s="2">
        <f t="shared" si="0"/>
        <v>23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1:21" s="3" customFormat="1" ht="24.75" customHeight="1">
      <c r="A29" s="2">
        <v>24</v>
      </c>
      <c r="B29" s="81" t="s">
        <v>30</v>
      </c>
      <c r="C29" s="1"/>
      <c r="D29" s="72" t="s">
        <v>388</v>
      </c>
      <c r="E29" s="1"/>
      <c r="F29" s="81"/>
      <c r="G29" s="300"/>
      <c r="H29" s="301"/>
      <c r="I29" s="2"/>
      <c r="J29" s="1" t="s">
        <v>48</v>
      </c>
      <c r="K29" s="2">
        <f t="shared" si="0"/>
        <v>24</v>
      </c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1" s="3" customFormat="1" ht="24.75" customHeight="1">
      <c r="A30" s="2">
        <v>25</v>
      </c>
      <c r="B30" s="81" t="s">
        <v>29</v>
      </c>
      <c r="C30" s="1"/>
      <c r="D30" s="72" t="s">
        <v>388</v>
      </c>
      <c r="E30" s="1"/>
      <c r="F30" s="81"/>
      <c r="G30" s="2">
        <v>1992</v>
      </c>
      <c r="H30" s="119">
        <v>199650</v>
      </c>
      <c r="I30" s="2"/>
      <c r="J30" s="1" t="s">
        <v>49</v>
      </c>
      <c r="K30" s="2">
        <f t="shared" si="0"/>
        <v>25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 s="3" customFormat="1" ht="24.75" customHeight="1">
      <c r="A31" s="2">
        <v>26</v>
      </c>
      <c r="B31" s="81" t="s">
        <v>29</v>
      </c>
      <c r="C31" s="1"/>
      <c r="D31" s="72" t="s">
        <v>388</v>
      </c>
      <c r="E31" s="1"/>
      <c r="F31" s="81"/>
      <c r="G31" s="2">
        <v>1994</v>
      </c>
      <c r="H31" s="119">
        <v>174708.13</v>
      </c>
      <c r="I31" s="2"/>
      <c r="J31" s="1" t="s">
        <v>50</v>
      </c>
      <c r="K31" s="2">
        <f t="shared" si="0"/>
        <v>26</v>
      </c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1" s="3" customFormat="1" ht="24.75" customHeight="1">
      <c r="A32" s="2">
        <v>27</v>
      </c>
      <c r="B32" s="81" t="s">
        <v>31</v>
      </c>
      <c r="C32" s="1"/>
      <c r="D32" s="72" t="s">
        <v>388</v>
      </c>
      <c r="E32" s="1"/>
      <c r="F32" s="81"/>
      <c r="G32" s="2">
        <v>2007</v>
      </c>
      <c r="H32" s="119">
        <v>4085.39</v>
      </c>
      <c r="I32" s="2"/>
      <c r="J32" s="1" t="s">
        <v>384</v>
      </c>
      <c r="K32" s="2">
        <f t="shared" si="0"/>
        <v>27</v>
      </c>
      <c r="L32" s="302" t="s">
        <v>340</v>
      </c>
      <c r="M32" s="303"/>
      <c r="N32" s="294" t="s">
        <v>341</v>
      </c>
      <c r="O32" s="2"/>
      <c r="P32" s="2"/>
      <c r="Q32" s="2"/>
      <c r="R32" s="2"/>
      <c r="S32" s="2"/>
      <c r="T32" s="2"/>
      <c r="U32" s="2"/>
    </row>
    <row r="33" spans="1:21" s="3" customFormat="1" ht="24.75" customHeight="1">
      <c r="A33" s="2">
        <v>28</v>
      </c>
      <c r="B33" s="81" t="s">
        <v>31</v>
      </c>
      <c r="C33" s="1"/>
      <c r="D33" s="72" t="s">
        <v>388</v>
      </c>
      <c r="E33" s="1"/>
      <c r="F33" s="81"/>
      <c r="G33" s="2">
        <v>2007</v>
      </c>
      <c r="H33" s="119">
        <v>4085.4</v>
      </c>
      <c r="I33" s="2"/>
      <c r="J33" s="1" t="s">
        <v>37</v>
      </c>
      <c r="K33" s="2">
        <f t="shared" si="0"/>
        <v>28</v>
      </c>
      <c r="L33" s="304"/>
      <c r="M33" s="305"/>
      <c r="N33" s="295"/>
      <c r="O33" s="2"/>
      <c r="P33" s="2"/>
      <c r="Q33" s="2"/>
      <c r="R33" s="2"/>
      <c r="S33" s="2"/>
      <c r="T33" s="2"/>
      <c r="U33" s="2"/>
    </row>
    <row r="34" spans="1:21" s="3" customFormat="1" ht="24.75" customHeight="1">
      <c r="A34" s="2">
        <v>29</v>
      </c>
      <c r="B34" s="81" t="s">
        <v>31</v>
      </c>
      <c r="C34" s="1"/>
      <c r="D34" s="72" t="s">
        <v>388</v>
      </c>
      <c r="E34" s="1"/>
      <c r="F34" s="81"/>
      <c r="G34" s="2">
        <v>2007</v>
      </c>
      <c r="H34" s="119">
        <v>4085.4</v>
      </c>
      <c r="I34" s="2"/>
      <c r="J34" s="1" t="s">
        <v>52</v>
      </c>
      <c r="K34" s="2">
        <f t="shared" si="0"/>
        <v>29</v>
      </c>
      <c r="L34" s="304"/>
      <c r="M34" s="305"/>
      <c r="N34" s="295"/>
      <c r="O34" s="2"/>
      <c r="P34" s="2"/>
      <c r="Q34" s="2"/>
      <c r="R34" s="2"/>
      <c r="S34" s="2"/>
      <c r="T34" s="2"/>
      <c r="U34" s="2"/>
    </row>
    <row r="35" spans="1:21" s="3" customFormat="1" ht="24.75" customHeight="1">
      <c r="A35" s="2">
        <v>30</v>
      </c>
      <c r="B35" s="81" t="s">
        <v>31</v>
      </c>
      <c r="C35" s="1"/>
      <c r="D35" s="72" t="s">
        <v>388</v>
      </c>
      <c r="E35" s="1"/>
      <c r="F35" s="81"/>
      <c r="G35" s="2">
        <v>2007</v>
      </c>
      <c r="H35" s="119">
        <v>4085.4</v>
      </c>
      <c r="I35" s="2"/>
      <c r="J35" s="1" t="s">
        <v>53</v>
      </c>
      <c r="K35" s="2">
        <f t="shared" si="0"/>
        <v>30</v>
      </c>
      <c r="L35" s="304"/>
      <c r="M35" s="305"/>
      <c r="N35" s="295"/>
      <c r="O35" s="2"/>
      <c r="P35" s="2"/>
      <c r="Q35" s="2"/>
      <c r="R35" s="2"/>
      <c r="S35" s="2"/>
      <c r="T35" s="2"/>
      <c r="U35" s="2"/>
    </row>
    <row r="36" spans="1:21" s="3" customFormat="1" ht="24.75" customHeight="1">
      <c r="A36" s="2">
        <v>31</v>
      </c>
      <c r="B36" s="81" t="s">
        <v>31</v>
      </c>
      <c r="C36" s="1"/>
      <c r="D36" s="72" t="s">
        <v>388</v>
      </c>
      <c r="E36" s="1"/>
      <c r="F36" s="81"/>
      <c r="G36" s="2">
        <v>2007</v>
      </c>
      <c r="H36" s="119">
        <v>4085.39</v>
      </c>
      <c r="I36" s="2"/>
      <c r="J36" s="1" t="s">
        <v>54</v>
      </c>
      <c r="K36" s="2">
        <f t="shared" si="0"/>
        <v>31</v>
      </c>
      <c r="L36" s="304"/>
      <c r="M36" s="305"/>
      <c r="N36" s="295"/>
      <c r="O36" s="2"/>
      <c r="P36" s="2"/>
      <c r="Q36" s="2"/>
      <c r="R36" s="2"/>
      <c r="S36" s="2"/>
      <c r="T36" s="2"/>
      <c r="U36" s="2"/>
    </row>
    <row r="37" spans="1:21" s="3" customFormat="1" ht="24.75" customHeight="1">
      <c r="A37" s="2">
        <v>32</v>
      </c>
      <c r="B37" s="81" t="s">
        <v>31</v>
      </c>
      <c r="C37" s="1"/>
      <c r="D37" s="72" t="s">
        <v>388</v>
      </c>
      <c r="E37" s="1"/>
      <c r="F37" s="81"/>
      <c r="G37" s="2">
        <v>2007</v>
      </c>
      <c r="H37" s="119">
        <v>4085.4</v>
      </c>
      <c r="I37" s="2"/>
      <c r="J37" s="1" t="s">
        <v>385</v>
      </c>
      <c r="K37" s="2">
        <f t="shared" si="0"/>
        <v>32</v>
      </c>
      <c r="L37" s="304"/>
      <c r="M37" s="305"/>
      <c r="N37" s="295"/>
      <c r="O37" s="2"/>
      <c r="P37" s="2"/>
      <c r="Q37" s="2"/>
      <c r="R37" s="2"/>
      <c r="S37" s="2"/>
      <c r="T37" s="2"/>
      <c r="U37" s="2"/>
    </row>
    <row r="38" spans="1:21" s="3" customFormat="1" ht="24.75" customHeight="1">
      <c r="A38" s="2">
        <v>33</v>
      </c>
      <c r="B38" s="81" t="s">
        <v>31</v>
      </c>
      <c r="C38" s="1"/>
      <c r="D38" s="72" t="s">
        <v>388</v>
      </c>
      <c r="E38" s="1"/>
      <c r="F38" s="81"/>
      <c r="G38" s="2">
        <v>2007</v>
      </c>
      <c r="H38" s="119">
        <v>4085.4</v>
      </c>
      <c r="I38" s="2"/>
      <c r="J38" s="1" t="s">
        <v>386</v>
      </c>
      <c r="K38" s="2">
        <f t="shared" si="0"/>
        <v>33</v>
      </c>
      <c r="L38" s="304"/>
      <c r="M38" s="305"/>
      <c r="N38" s="295"/>
      <c r="O38" s="2"/>
      <c r="P38" s="2"/>
      <c r="Q38" s="2"/>
      <c r="R38" s="2"/>
      <c r="S38" s="2"/>
      <c r="T38" s="2"/>
      <c r="U38" s="2"/>
    </row>
    <row r="39" spans="1:21" s="3" customFormat="1" ht="24.75" customHeight="1">
      <c r="A39" s="2">
        <v>34</v>
      </c>
      <c r="B39" s="81" t="s">
        <v>31</v>
      </c>
      <c r="C39" s="1"/>
      <c r="D39" s="72" t="s">
        <v>388</v>
      </c>
      <c r="E39" s="1"/>
      <c r="F39" s="81"/>
      <c r="G39" s="2">
        <v>2007</v>
      </c>
      <c r="H39" s="119">
        <v>4085.4</v>
      </c>
      <c r="I39" s="2"/>
      <c r="J39" s="1" t="s">
        <v>55</v>
      </c>
      <c r="K39" s="2">
        <f t="shared" si="0"/>
        <v>34</v>
      </c>
      <c r="L39" s="304"/>
      <c r="M39" s="305"/>
      <c r="N39" s="295"/>
      <c r="O39" s="2"/>
      <c r="P39" s="2"/>
      <c r="Q39" s="2"/>
      <c r="R39" s="2"/>
      <c r="S39" s="2"/>
      <c r="T39" s="2"/>
      <c r="U39" s="2"/>
    </row>
    <row r="40" spans="1:21" s="3" customFormat="1" ht="24.75" customHeight="1">
      <c r="A40" s="2">
        <v>35</v>
      </c>
      <c r="B40" s="81" t="s">
        <v>31</v>
      </c>
      <c r="C40" s="1"/>
      <c r="D40" s="72" t="s">
        <v>388</v>
      </c>
      <c r="E40" s="1"/>
      <c r="F40" s="81"/>
      <c r="G40" s="2">
        <v>2007</v>
      </c>
      <c r="H40" s="119">
        <v>4085.39</v>
      </c>
      <c r="I40" s="2"/>
      <c r="J40" s="1" t="s">
        <v>56</v>
      </c>
      <c r="K40" s="2">
        <f t="shared" si="0"/>
        <v>35</v>
      </c>
      <c r="L40" s="304"/>
      <c r="M40" s="305"/>
      <c r="N40" s="295"/>
      <c r="O40" s="2"/>
      <c r="P40" s="2"/>
      <c r="Q40" s="2"/>
      <c r="R40" s="2"/>
      <c r="S40" s="2"/>
      <c r="T40" s="2"/>
      <c r="U40" s="2"/>
    </row>
    <row r="41" spans="1:21" s="3" customFormat="1" ht="24.75" customHeight="1">
      <c r="A41" s="2">
        <v>36</v>
      </c>
      <c r="B41" s="81" t="s">
        <v>31</v>
      </c>
      <c r="C41" s="1"/>
      <c r="D41" s="72" t="s">
        <v>388</v>
      </c>
      <c r="E41" s="1"/>
      <c r="F41" s="81"/>
      <c r="G41" s="2">
        <v>2007</v>
      </c>
      <c r="H41" s="119">
        <v>4085.4</v>
      </c>
      <c r="I41" s="2"/>
      <c r="J41" s="1" t="s">
        <v>57</v>
      </c>
      <c r="K41" s="2">
        <f t="shared" si="0"/>
        <v>36</v>
      </c>
      <c r="L41" s="304"/>
      <c r="M41" s="305"/>
      <c r="N41" s="295"/>
      <c r="O41" s="2"/>
      <c r="P41" s="2"/>
      <c r="Q41" s="2"/>
      <c r="R41" s="2"/>
      <c r="S41" s="2"/>
      <c r="T41" s="2"/>
      <c r="U41" s="2"/>
    </row>
    <row r="42" spans="1:21" s="3" customFormat="1" ht="24.75" customHeight="1">
      <c r="A42" s="2">
        <v>37</v>
      </c>
      <c r="B42" s="81" t="s">
        <v>31</v>
      </c>
      <c r="C42" s="1"/>
      <c r="D42" s="72" t="s">
        <v>388</v>
      </c>
      <c r="E42" s="1"/>
      <c r="F42" s="81"/>
      <c r="G42" s="2">
        <v>2007</v>
      </c>
      <c r="H42" s="119">
        <v>4085.39</v>
      </c>
      <c r="I42" s="2"/>
      <c r="J42" s="1" t="s">
        <v>58</v>
      </c>
      <c r="K42" s="2">
        <f t="shared" si="0"/>
        <v>37</v>
      </c>
      <c r="L42" s="304"/>
      <c r="M42" s="305"/>
      <c r="N42" s="295"/>
      <c r="O42" s="2"/>
      <c r="P42" s="2"/>
      <c r="Q42" s="2"/>
      <c r="R42" s="2"/>
      <c r="S42" s="2"/>
      <c r="T42" s="2"/>
      <c r="U42" s="2"/>
    </row>
    <row r="43" spans="1:21" s="3" customFormat="1" ht="24.75" customHeight="1">
      <c r="A43" s="2">
        <v>38</v>
      </c>
      <c r="B43" s="81" t="s">
        <v>31</v>
      </c>
      <c r="C43" s="1"/>
      <c r="D43" s="72" t="s">
        <v>388</v>
      </c>
      <c r="E43" s="1"/>
      <c r="F43" s="81"/>
      <c r="G43" s="2">
        <v>2007</v>
      </c>
      <c r="H43" s="119">
        <v>4085.4</v>
      </c>
      <c r="I43" s="2"/>
      <c r="J43" s="1" t="s">
        <v>59</v>
      </c>
      <c r="K43" s="2">
        <f t="shared" si="0"/>
        <v>38</v>
      </c>
      <c r="L43" s="304"/>
      <c r="M43" s="305"/>
      <c r="N43" s="295"/>
      <c r="O43" s="2"/>
      <c r="P43" s="2"/>
      <c r="Q43" s="2"/>
      <c r="R43" s="2"/>
      <c r="S43" s="2"/>
      <c r="T43" s="2"/>
      <c r="U43" s="2"/>
    </row>
    <row r="44" spans="1:21" s="3" customFormat="1" ht="24.75" customHeight="1">
      <c r="A44" s="2">
        <v>39</v>
      </c>
      <c r="B44" s="81" t="s">
        <v>31</v>
      </c>
      <c r="C44" s="1"/>
      <c r="D44" s="72" t="s">
        <v>388</v>
      </c>
      <c r="E44" s="1"/>
      <c r="F44" s="81"/>
      <c r="G44" s="2">
        <v>2007</v>
      </c>
      <c r="H44" s="119">
        <v>4085.39</v>
      </c>
      <c r="I44" s="2"/>
      <c r="J44" s="1" t="s">
        <v>60</v>
      </c>
      <c r="K44" s="2">
        <f t="shared" si="0"/>
        <v>39</v>
      </c>
      <c r="L44" s="304"/>
      <c r="M44" s="305"/>
      <c r="N44" s="295"/>
      <c r="O44" s="2"/>
      <c r="P44" s="2"/>
      <c r="Q44" s="2"/>
      <c r="R44" s="2"/>
      <c r="S44" s="2"/>
      <c r="T44" s="2"/>
      <c r="U44" s="2"/>
    </row>
    <row r="45" spans="1:21" s="3" customFormat="1" ht="24.75" customHeight="1">
      <c r="A45" s="2">
        <v>40</v>
      </c>
      <c r="B45" s="81" t="s">
        <v>31</v>
      </c>
      <c r="C45" s="1"/>
      <c r="D45" s="72" t="s">
        <v>388</v>
      </c>
      <c r="E45" s="1"/>
      <c r="F45" s="81"/>
      <c r="G45" s="2">
        <v>2007</v>
      </c>
      <c r="H45" s="119">
        <v>4085.4</v>
      </c>
      <c r="I45" s="2"/>
      <c r="J45" s="1" t="s">
        <v>42</v>
      </c>
      <c r="K45" s="2">
        <f t="shared" si="0"/>
        <v>40</v>
      </c>
      <c r="L45" s="304"/>
      <c r="M45" s="305"/>
      <c r="N45" s="295"/>
      <c r="O45" s="2"/>
      <c r="P45" s="2"/>
      <c r="Q45" s="2"/>
      <c r="R45" s="2"/>
      <c r="S45" s="2"/>
      <c r="T45" s="2"/>
      <c r="U45" s="2"/>
    </row>
    <row r="46" spans="1:21" s="3" customFormat="1" ht="24.75" customHeight="1">
      <c r="A46" s="2">
        <v>41</v>
      </c>
      <c r="B46" s="81" t="s">
        <v>31</v>
      </c>
      <c r="C46" s="1"/>
      <c r="D46" s="72" t="s">
        <v>388</v>
      </c>
      <c r="E46" s="1"/>
      <c r="F46" s="81"/>
      <c r="G46" s="2">
        <v>2007</v>
      </c>
      <c r="H46" s="119">
        <v>4085.4</v>
      </c>
      <c r="I46" s="2"/>
      <c r="J46" s="1" t="s">
        <v>595</v>
      </c>
      <c r="K46" s="2">
        <f t="shared" si="0"/>
        <v>41</v>
      </c>
      <c r="L46" s="304"/>
      <c r="M46" s="305"/>
      <c r="N46" s="295"/>
      <c r="O46" s="2"/>
      <c r="P46" s="2"/>
      <c r="Q46" s="2"/>
      <c r="R46" s="2"/>
      <c r="S46" s="2"/>
      <c r="T46" s="2"/>
      <c r="U46" s="2"/>
    </row>
    <row r="47" spans="1:21" s="3" customFormat="1" ht="24.75" customHeight="1">
      <c r="A47" s="2">
        <v>42</v>
      </c>
      <c r="B47" s="81" t="s">
        <v>31</v>
      </c>
      <c r="C47" s="1"/>
      <c r="D47" s="72" t="s">
        <v>388</v>
      </c>
      <c r="E47" s="1"/>
      <c r="F47" s="81"/>
      <c r="G47" s="2">
        <v>2007</v>
      </c>
      <c r="H47" s="119">
        <v>4085.4</v>
      </c>
      <c r="I47" s="2"/>
      <c r="J47" s="1" t="s">
        <v>43</v>
      </c>
      <c r="K47" s="2">
        <f t="shared" si="0"/>
        <v>42</v>
      </c>
      <c r="L47" s="304"/>
      <c r="M47" s="305"/>
      <c r="N47" s="295"/>
      <c r="O47" s="2"/>
      <c r="P47" s="2"/>
      <c r="Q47" s="2"/>
      <c r="R47" s="2"/>
      <c r="S47" s="2"/>
      <c r="T47" s="2"/>
      <c r="U47" s="2"/>
    </row>
    <row r="48" spans="1:21" s="3" customFormat="1" ht="24.75" customHeight="1">
      <c r="A48" s="2">
        <v>43</v>
      </c>
      <c r="B48" s="81" t="s">
        <v>31</v>
      </c>
      <c r="C48" s="1"/>
      <c r="D48" s="72" t="s">
        <v>388</v>
      </c>
      <c r="E48" s="1"/>
      <c r="F48" s="81"/>
      <c r="G48" s="2">
        <v>2007</v>
      </c>
      <c r="H48" s="119">
        <v>4085.4</v>
      </c>
      <c r="I48" s="2"/>
      <c r="J48" s="1" t="s">
        <v>39</v>
      </c>
      <c r="K48" s="2">
        <f t="shared" si="0"/>
        <v>43</v>
      </c>
      <c r="L48" s="304"/>
      <c r="M48" s="305"/>
      <c r="N48" s="295"/>
      <c r="O48" s="2"/>
      <c r="P48" s="2"/>
      <c r="Q48" s="2"/>
      <c r="R48" s="2"/>
      <c r="S48" s="2"/>
      <c r="T48" s="2"/>
      <c r="U48" s="2"/>
    </row>
    <row r="49" spans="1:21" s="3" customFormat="1" ht="24.75" customHeight="1">
      <c r="A49" s="2">
        <v>44</v>
      </c>
      <c r="B49" s="81" t="s">
        <v>31</v>
      </c>
      <c r="C49" s="1"/>
      <c r="D49" s="72" t="s">
        <v>388</v>
      </c>
      <c r="E49" s="1"/>
      <c r="F49" s="81"/>
      <c r="G49" s="2">
        <v>2007</v>
      </c>
      <c r="H49" s="119">
        <v>4085.39</v>
      </c>
      <c r="I49" s="2"/>
      <c r="J49" s="1" t="s">
        <v>61</v>
      </c>
      <c r="K49" s="2">
        <f t="shared" si="0"/>
        <v>44</v>
      </c>
      <c r="L49" s="304"/>
      <c r="M49" s="305"/>
      <c r="N49" s="295"/>
      <c r="O49" s="2"/>
      <c r="P49" s="2"/>
      <c r="Q49" s="2"/>
      <c r="R49" s="2"/>
      <c r="S49" s="2"/>
      <c r="T49" s="2"/>
      <c r="U49" s="2"/>
    </row>
    <row r="50" spans="1:21" s="14" customFormat="1" ht="24.75" customHeight="1">
      <c r="A50" s="2">
        <v>45</v>
      </c>
      <c r="B50" s="81" t="s">
        <v>31</v>
      </c>
      <c r="C50" s="15"/>
      <c r="D50" s="72" t="s">
        <v>388</v>
      </c>
      <c r="E50" s="15"/>
      <c r="F50" s="81"/>
      <c r="G50" s="2">
        <v>2007</v>
      </c>
      <c r="H50" s="119">
        <v>4085.4</v>
      </c>
      <c r="I50" s="83"/>
      <c r="J50" s="1" t="s">
        <v>387</v>
      </c>
      <c r="K50" s="2">
        <f t="shared" si="0"/>
        <v>45</v>
      </c>
      <c r="L50" s="304"/>
      <c r="M50" s="305"/>
      <c r="N50" s="295"/>
      <c r="O50" s="2"/>
      <c r="P50" s="2"/>
      <c r="Q50" s="2"/>
      <c r="R50" s="2"/>
      <c r="S50" s="2"/>
      <c r="T50" s="2"/>
      <c r="U50" s="2"/>
    </row>
    <row r="51" spans="1:21" s="14" customFormat="1" ht="24.75" customHeight="1">
      <c r="A51" s="2">
        <v>46</v>
      </c>
      <c r="B51" s="81" t="s">
        <v>31</v>
      </c>
      <c r="C51" s="15"/>
      <c r="D51" s="72" t="s">
        <v>388</v>
      </c>
      <c r="E51" s="15"/>
      <c r="F51" s="81"/>
      <c r="G51" s="2">
        <v>2010</v>
      </c>
      <c r="H51" s="119">
        <v>4249.99</v>
      </c>
      <c r="I51" s="83"/>
      <c r="J51" s="1" t="s">
        <v>176</v>
      </c>
      <c r="K51" s="2">
        <f t="shared" si="0"/>
        <v>46</v>
      </c>
      <c r="L51" s="304"/>
      <c r="M51" s="305"/>
      <c r="N51" s="295"/>
      <c r="O51" s="2"/>
      <c r="P51" s="2"/>
      <c r="Q51" s="2"/>
      <c r="R51" s="2"/>
      <c r="S51" s="2"/>
      <c r="T51" s="2"/>
      <c r="U51" s="2"/>
    </row>
    <row r="52" spans="1:21" s="14" customFormat="1" ht="24.75" customHeight="1">
      <c r="A52" s="2">
        <v>47</v>
      </c>
      <c r="B52" s="81" t="s">
        <v>31</v>
      </c>
      <c r="C52" s="15"/>
      <c r="D52" s="72" t="s">
        <v>388</v>
      </c>
      <c r="E52" s="15"/>
      <c r="F52" s="81"/>
      <c r="G52" s="2">
        <v>2010</v>
      </c>
      <c r="H52" s="119">
        <v>4249.99</v>
      </c>
      <c r="I52" s="83"/>
      <c r="J52" s="1" t="s">
        <v>177</v>
      </c>
      <c r="K52" s="2">
        <f t="shared" si="0"/>
        <v>47</v>
      </c>
      <c r="L52" s="304"/>
      <c r="M52" s="305"/>
      <c r="N52" s="295"/>
      <c r="O52" s="2"/>
      <c r="P52" s="2"/>
      <c r="Q52" s="2"/>
      <c r="R52" s="2"/>
      <c r="S52" s="2"/>
      <c r="T52" s="2"/>
      <c r="U52" s="2"/>
    </row>
    <row r="53" spans="1:21" s="14" customFormat="1" ht="24.75" customHeight="1">
      <c r="A53" s="2">
        <v>48</v>
      </c>
      <c r="B53" s="81" t="s">
        <v>31</v>
      </c>
      <c r="C53" s="15"/>
      <c r="D53" s="72" t="s">
        <v>388</v>
      </c>
      <c r="E53" s="15"/>
      <c r="F53" s="81"/>
      <c r="G53" s="2">
        <v>2010</v>
      </c>
      <c r="H53" s="119">
        <v>4249.99</v>
      </c>
      <c r="I53" s="83"/>
      <c r="J53" s="1" t="s">
        <v>178</v>
      </c>
      <c r="K53" s="2">
        <f t="shared" si="0"/>
        <v>48</v>
      </c>
      <c r="L53" s="304"/>
      <c r="M53" s="305"/>
      <c r="N53" s="295"/>
      <c r="O53" s="2"/>
      <c r="P53" s="2"/>
      <c r="Q53" s="2"/>
      <c r="R53" s="2"/>
      <c r="S53" s="2"/>
      <c r="T53" s="2"/>
      <c r="U53" s="2"/>
    </row>
    <row r="54" spans="1:21" s="14" customFormat="1" ht="24.75" customHeight="1">
      <c r="A54" s="2">
        <v>49</v>
      </c>
      <c r="B54" s="81" t="s">
        <v>31</v>
      </c>
      <c r="C54" s="15"/>
      <c r="D54" s="72" t="s">
        <v>388</v>
      </c>
      <c r="E54" s="15"/>
      <c r="F54" s="81"/>
      <c r="G54" s="2">
        <v>2010</v>
      </c>
      <c r="H54" s="119">
        <v>4250</v>
      </c>
      <c r="I54" s="83"/>
      <c r="J54" s="1" t="s">
        <v>179</v>
      </c>
      <c r="K54" s="2">
        <f t="shared" si="0"/>
        <v>49</v>
      </c>
      <c r="L54" s="304"/>
      <c r="M54" s="305"/>
      <c r="N54" s="295"/>
      <c r="O54" s="2"/>
      <c r="P54" s="2"/>
      <c r="Q54" s="2"/>
      <c r="R54" s="2"/>
      <c r="S54" s="2"/>
      <c r="T54" s="2"/>
      <c r="U54" s="2"/>
    </row>
    <row r="55" spans="1:21" s="14" customFormat="1" ht="24.75" customHeight="1">
      <c r="A55" s="2">
        <v>50</v>
      </c>
      <c r="B55" s="1" t="s">
        <v>31</v>
      </c>
      <c r="C55" s="15"/>
      <c r="D55" s="72" t="s">
        <v>388</v>
      </c>
      <c r="E55" s="15"/>
      <c r="F55" s="81"/>
      <c r="G55" s="2">
        <v>2011</v>
      </c>
      <c r="H55" s="84">
        <v>7680.12</v>
      </c>
      <c r="I55" s="83"/>
      <c r="J55" s="1" t="s">
        <v>390</v>
      </c>
      <c r="K55" s="2">
        <f t="shared" si="0"/>
        <v>50</v>
      </c>
      <c r="L55" s="304"/>
      <c r="M55" s="305"/>
      <c r="N55" s="295"/>
      <c r="O55" s="2"/>
      <c r="P55" s="2"/>
      <c r="Q55" s="2"/>
      <c r="R55" s="2"/>
      <c r="S55" s="2"/>
      <c r="T55" s="2"/>
      <c r="U55" s="2"/>
    </row>
    <row r="56" spans="1:21" s="14" customFormat="1" ht="24.75" customHeight="1">
      <c r="A56" s="2">
        <v>51</v>
      </c>
      <c r="B56" s="1" t="s">
        <v>31</v>
      </c>
      <c r="C56" s="15"/>
      <c r="D56" s="72" t="s">
        <v>388</v>
      </c>
      <c r="E56" s="15"/>
      <c r="F56" s="81"/>
      <c r="G56" s="2">
        <v>2011</v>
      </c>
      <c r="H56" s="84">
        <v>4700</v>
      </c>
      <c r="I56" s="83"/>
      <c r="J56" s="1" t="s">
        <v>303</v>
      </c>
      <c r="K56" s="2">
        <f t="shared" si="0"/>
        <v>51</v>
      </c>
      <c r="L56" s="304"/>
      <c r="M56" s="305"/>
      <c r="N56" s="295"/>
      <c r="O56" s="2"/>
      <c r="P56" s="2"/>
      <c r="Q56" s="2"/>
      <c r="R56" s="2"/>
      <c r="S56" s="2"/>
      <c r="T56" s="2"/>
      <c r="U56" s="2"/>
    </row>
    <row r="57" spans="1:21" s="14" customFormat="1" ht="24.75" customHeight="1">
      <c r="A57" s="2">
        <v>52</v>
      </c>
      <c r="B57" s="1" t="s">
        <v>31</v>
      </c>
      <c r="C57" s="15"/>
      <c r="D57" s="72" t="s">
        <v>388</v>
      </c>
      <c r="E57" s="15"/>
      <c r="F57" s="81"/>
      <c r="G57" s="2">
        <v>2011</v>
      </c>
      <c r="H57" s="84">
        <v>4700</v>
      </c>
      <c r="I57" s="83"/>
      <c r="J57" s="1" t="s">
        <v>51</v>
      </c>
      <c r="K57" s="2">
        <f t="shared" si="0"/>
        <v>52</v>
      </c>
      <c r="L57" s="306"/>
      <c r="M57" s="307"/>
      <c r="N57" s="296"/>
      <c r="O57" s="2"/>
      <c r="P57" s="2"/>
      <c r="Q57" s="2"/>
      <c r="R57" s="2"/>
      <c r="S57" s="2"/>
      <c r="T57" s="2"/>
      <c r="U57" s="2"/>
    </row>
    <row r="58" spans="1:21" s="14" customFormat="1" ht="24.75" customHeight="1">
      <c r="A58" s="2">
        <v>53</v>
      </c>
      <c r="B58" s="116" t="s">
        <v>425</v>
      </c>
      <c r="C58" s="15"/>
      <c r="D58" s="72" t="s">
        <v>388</v>
      </c>
      <c r="E58" s="15"/>
      <c r="F58" s="81"/>
      <c r="G58" s="206">
        <v>1965</v>
      </c>
      <c r="H58" s="117">
        <v>236045.85</v>
      </c>
      <c r="I58" s="118" t="s">
        <v>69</v>
      </c>
      <c r="J58" s="116" t="s">
        <v>42</v>
      </c>
      <c r="K58" s="2">
        <f t="shared" si="0"/>
        <v>53</v>
      </c>
      <c r="L58" s="207" t="s">
        <v>327</v>
      </c>
      <c r="M58" s="207" t="s">
        <v>339</v>
      </c>
      <c r="N58" s="207" t="s">
        <v>332</v>
      </c>
      <c r="O58" s="207"/>
      <c r="P58" s="207"/>
      <c r="Q58" s="207"/>
      <c r="R58" s="207"/>
      <c r="S58" s="207"/>
      <c r="T58" s="207"/>
      <c r="U58" s="207"/>
    </row>
    <row r="59" spans="1:21" s="14" customFormat="1" ht="24.75" customHeight="1">
      <c r="A59" s="2">
        <v>54</v>
      </c>
      <c r="B59" s="116" t="s">
        <v>426</v>
      </c>
      <c r="C59" s="15"/>
      <c r="D59" s="72" t="s">
        <v>388</v>
      </c>
      <c r="E59" s="15"/>
      <c r="F59" s="81"/>
      <c r="G59" s="206">
        <v>2012</v>
      </c>
      <c r="H59" s="117">
        <v>208713.96</v>
      </c>
      <c r="I59" s="83"/>
      <c r="J59" s="116" t="s">
        <v>303</v>
      </c>
      <c r="K59" s="2">
        <f t="shared" si="0"/>
        <v>54</v>
      </c>
      <c r="L59" s="114"/>
      <c r="M59" s="115"/>
      <c r="N59" s="72"/>
      <c r="O59" s="2"/>
      <c r="P59" s="2"/>
      <c r="Q59" s="2"/>
      <c r="R59" s="2"/>
      <c r="S59" s="2"/>
      <c r="T59" s="2"/>
      <c r="U59" s="2"/>
    </row>
    <row r="60" spans="1:21" s="14" customFormat="1" ht="24.75" customHeight="1">
      <c r="A60" s="2">
        <v>55</v>
      </c>
      <c r="B60" s="116" t="s">
        <v>427</v>
      </c>
      <c r="C60" s="15"/>
      <c r="D60" s="72" t="s">
        <v>388</v>
      </c>
      <c r="E60" s="15"/>
      <c r="F60" s="81"/>
      <c r="G60" s="206">
        <v>2012</v>
      </c>
      <c r="H60" s="117">
        <v>453948.8</v>
      </c>
      <c r="I60" s="83"/>
      <c r="J60" s="116" t="s">
        <v>428</v>
      </c>
      <c r="K60" s="2">
        <f t="shared" si="0"/>
        <v>55</v>
      </c>
      <c r="L60" s="114"/>
      <c r="M60" s="115"/>
      <c r="N60" s="72"/>
      <c r="O60" s="2"/>
      <c r="P60" s="2"/>
      <c r="Q60" s="2"/>
      <c r="R60" s="2"/>
      <c r="S60" s="2"/>
      <c r="T60" s="2"/>
      <c r="U60" s="2"/>
    </row>
    <row r="61" spans="1:21" s="3" customFormat="1" ht="12.75" customHeight="1">
      <c r="A61" s="286" t="s">
        <v>0</v>
      </c>
      <c r="B61" s="286"/>
      <c r="C61" s="286"/>
      <c r="D61" s="286"/>
      <c r="E61" s="286"/>
      <c r="F61" s="286"/>
      <c r="G61" s="286"/>
      <c r="H61" s="9">
        <f>SUM(H6:H60)</f>
        <v>14948006.590000011</v>
      </c>
      <c r="I61" s="1"/>
      <c r="J61" s="7"/>
      <c r="K61" s="265"/>
      <c r="L61" s="50"/>
      <c r="M61" s="50"/>
      <c r="N61" s="50"/>
      <c r="O61" s="50"/>
      <c r="P61" s="50"/>
      <c r="Q61" s="50"/>
      <c r="R61" s="50"/>
      <c r="S61" s="50"/>
      <c r="T61" s="50"/>
      <c r="U61" s="50"/>
    </row>
    <row r="62" spans="1:21" s="22" customFormat="1" ht="12.75" customHeight="1">
      <c r="A62" s="298" t="s">
        <v>418</v>
      </c>
      <c r="B62" s="299"/>
      <c r="C62" s="299"/>
      <c r="D62" s="299"/>
      <c r="E62" s="299"/>
      <c r="F62" s="299"/>
      <c r="G62" s="299"/>
      <c r="H62" s="299"/>
      <c r="I62" s="299"/>
      <c r="J62" s="299"/>
      <c r="K62" s="299" t="str">
        <f>A62</f>
        <v>2 Gminny Ośrodek Kultury</v>
      </c>
      <c r="L62" s="299"/>
      <c r="M62" s="299"/>
      <c r="N62" s="299"/>
      <c r="O62" s="299"/>
      <c r="P62" s="299"/>
      <c r="Q62" s="299"/>
      <c r="R62" s="299"/>
      <c r="S62" s="299"/>
      <c r="T62" s="299"/>
      <c r="U62" s="299"/>
    </row>
    <row r="63" spans="1:21" s="23" customFormat="1" ht="38.25">
      <c r="A63" s="20">
        <v>1</v>
      </c>
      <c r="B63" s="38" t="s">
        <v>124</v>
      </c>
      <c r="C63" s="38" t="s">
        <v>125</v>
      </c>
      <c r="D63" s="38" t="s">
        <v>310</v>
      </c>
      <c r="E63" s="38" t="s">
        <v>365</v>
      </c>
      <c r="F63" s="38" t="s">
        <v>365</v>
      </c>
      <c r="G63" s="38">
        <v>2010</v>
      </c>
      <c r="H63" s="205">
        <v>402976.66</v>
      </c>
      <c r="I63" s="38" t="s">
        <v>126</v>
      </c>
      <c r="J63" s="38" t="s">
        <v>34</v>
      </c>
      <c r="K63" s="2">
        <f>A63</f>
        <v>1</v>
      </c>
      <c r="L63" s="38" t="s">
        <v>371</v>
      </c>
      <c r="M63" s="38" t="s">
        <v>372</v>
      </c>
      <c r="N63" s="38" t="s">
        <v>373</v>
      </c>
      <c r="O63" s="38"/>
      <c r="P63" s="1" t="s">
        <v>474</v>
      </c>
      <c r="Q63" s="1" t="s">
        <v>475</v>
      </c>
      <c r="R63" s="1" t="s">
        <v>475</v>
      </c>
      <c r="S63" s="1" t="s">
        <v>475</v>
      </c>
      <c r="T63" s="1" t="s">
        <v>476</v>
      </c>
      <c r="U63" s="1" t="s">
        <v>477</v>
      </c>
    </row>
    <row r="64" spans="1:21" s="24" customFormat="1" ht="14.25" customHeight="1">
      <c r="A64" s="1"/>
      <c r="B64" s="286" t="s">
        <v>0</v>
      </c>
      <c r="C64" s="286"/>
      <c r="D64" s="286"/>
      <c r="E64" s="286"/>
      <c r="F64" s="286"/>
      <c r="G64" s="286"/>
      <c r="H64" s="9">
        <f>SUM(H63)</f>
        <v>402976.66</v>
      </c>
      <c r="I64" s="1"/>
      <c r="J64" s="7"/>
      <c r="K64" s="265"/>
      <c r="L64" s="52"/>
      <c r="M64" s="52"/>
      <c r="N64" s="50"/>
      <c r="O64" s="50"/>
      <c r="P64" s="50"/>
      <c r="Q64" s="50"/>
      <c r="R64" s="50"/>
      <c r="S64" s="50"/>
      <c r="T64" s="50"/>
      <c r="U64" s="50"/>
    </row>
    <row r="65" spans="1:21" ht="12.75" customHeight="1">
      <c r="A65" s="298" t="s">
        <v>581</v>
      </c>
      <c r="B65" s="299"/>
      <c r="C65" s="299"/>
      <c r="D65" s="299"/>
      <c r="E65" s="299"/>
      <c r="F65" s="299"/>
      <c r="G65" s="299"/>
      <c r="H65" s="299"/>
      <c r="I65" s="299"/>
      <c r="J65" s="299"/>
      <c r="K65" s="299" t="str">
        <f>A65</f>
        <v>3. Zespół Szkół w Czyżewie</v>
      </c>
      <c r="L65" s="299"/>
      <c r="M65" s="299"/>
      <c r="N65" s="299"/>
      <c r="O65" s="299"/>
      <c r="P65" s="299"/>
      <c r="Q65" s="299"/>
      <c r="R65" s="299"/>
      <c r="S65" s="299"/>
      <c r="T65" s="299"/>
      <c r="U65" s="299"/>
    </row>
    <row r="66" spans="1:21" s="19" customFormat="1" ht="87" customHeight="1">
      <c r="A66" s="2">
        <v>1</v>
      </c>
      <c r="B66" s="2" t="s">
        <v>309</v>
      </c>
      <c r="C66" s="223" t="s">
        <v>315</v>
      </c>
      <c r="D66" s="38" t="s">
        <v>310</v>
      </c>
      <c r="E66" s="239"/>
      <c r="F66" s="72" t="s">
        <v>365</v>
      </c>
      <c r="G66" s="2">
        <v>2001</v>
      </c>
      <c r="H66" s="122">
        <v>1476518.43</v>
      </c>
      <c r="I66" s="73" t="s">
        <v>368</v>
      </c>
      <c r="J66" s="2" t="s">
        <v>526</v>
      </c>
      <c r="K66" s="2">
        <f>A66</f>
        <v>1</v>
      </c>
      <c r="L66" s="241" t="s">
        <v>342</v>
      </c>
      <c r="M66" s="241" t="s">
        <v>343</v>
      </c>
      <c r="N66" s="1" t="s">
        <v>344</v>
      </c>
      <c r="O66" s="1" t="s">
        <v>576</v>
      </c>
      <c r="P66" s="1" t="s">
        <v>478</v>
      </c>
      <c r="Q66" s="1" t="s">
        <v>478</v>
      </c>
      <c r="R66" s="1" t="s">
        <v>478</v>
      </c>
      <c r="S66" s="1" t="s">
        <v>478</v>
      </c>
      <c r="T66" s="1" t="s">
        <v>479</v>
      </c>
      <c r="U66" s="1" t="s">
        <v>478</v>
      </c>
    </row>
    <row r="67" spans="1:21" s="16" customFormat="1" ht="51">
      <c r="A67" s="2">
        <v>1</v>
      </c>
      <c r="B67" s="222" t="s">
        <v>73</v>
      </c>
      <c r="C67" s="15" t="s">
        <v>314</v>
      </c>
      <c r="D67" s="15" t="s">
        <v>507</v>
      </c>
      <c r="E67" s="15" t="s">
        <v>365</v>
      </c>
      <c r="F67" s="222"/>
      <c r="G67" s="2" t="s">
        <v>575</v>
      </c>
      <c r="H67" s="122">
        <v>576539.43</v>
      </c>
      <c r="I67" s="70" t="s">
        <v>454</v>
      </c>
      <c r="J67" s="224" t="s">
        <v>75</v>
      </c>
      <c r="K67" s="2">
        <f>A67</f>
        <v>1</v>
      </c>
      <c r="L67" s="271" t="s">
        <v>345</v>
      </c>
      <c r="M67" s="271" t="s">
        <v>357</v>
      </c>
      <c r="N67" s="271" t="s">
        <v>358</v>
      </c>
      <c r="O67" s="1" t="s">
        <v>576</v>
      </c>
      <c r="P67" s="271"/>
      <c r="Q67" s="271"/>
      <c r="R67" s="271"/>
      <c r="S67" s="271"/>
      <c r="T67" s="271"/>
      <c r="U67" s="271"/>
    </row>
    <row r="68" spans="1:21" s="6" customFormat="1" ht="40.5" customHeight="1">
      <c r="A68" s="2">
        <v>2</v>
      </c>
      <c r="B68" s="222" t="s">
        <v>74</v>
      </c>
      <c r="C68" s="223" t="s">
        <v>453</v>
      </c>
      <c r="D68" s="223" t="s">
        <v>507</v>
      </c>
      <c r="E68" s="223" t="s">
        <v>365</v>
      </c>
      <c r="F68" s="222"/>
      <c r="G68" s="2">
        <v>2004</v>
      </c>
      <c r="H68" s="119">
        <v>2184547.64</v>
      </c>
      <c r="I68" s="69" t="s">
        <v>455</v>
      </c>
      <c r="J68" s="225" t="s">
        <v>75</v>
      </c>
      <c r="K68" s="2">
        <f>A68</f>
        <v>2</v>
      </c>
      <c r="L68" s="271" t="s">
        <v>345</v>
      </c>
      <c r="M68" s="271" t="s">
        <v>346</v>
      </c>
      <c r="N68" s="271" t="s">
        <v>347</v>
      </c>
      <c r="O68" s="271"/>
      <c r="P68" s="271"/>
      <c r="Q68" s="271"/>
      <c r="R68" s="271"/>
      <c r="S68" s="271"/>
      <c r="T68" s="271"/>
      <c r="U68" s="271"/>
    </row>
    <row r="69" spans="1:21" s="3" customFormat="1" ht="12.75" customHeight="1">
      <c r="A69" s="286" t="s">
        <v>0</v>
      </c>
      <c r="B69" s="286"/>
      <c r="C69" s="286"/>
      <c r="D69" s="286"/>
      <c r="E69" s="286"/>
      <c r="F69" s="286"/>
      <c r="G69" s="286"/>
      <c r="H69" s="9">
        <f>SUM(H66:H68)</f>
        <v>4237605.5</v>
      </c>
      <c r="I69" s="1"/>
      <c r="J69" s="7"/>
      <c r="K69" s="265"/>
      <c r="L69" s="50"/>
      <c r="M69" s="50"/>
      <c r="N69" s="50"/>
      <c r="O69" s="50"/>
      <c r="P69" s="50"/>
      <c r="Q69" s="50"/>
      <c r="R69" s="50"/>
      <c r="S69" s="50"/>
      <c r="T69" s="50"/>
      <c r="U69" s="50"/>
    </row>
    <row r="70" spans="1:21" ht="12.75" customHeight="1">
      <c r="A70" s="273" t="s">
        <v>586</v>
      </c>
      <c r="B70" s="269"/>
      <c r="C70" s="269"/>
      <c r="D70" s="277"/>
      <c r="E70" s="269"/>
      <c r="F70" s="269"/>
      <c r="G70" s="269"/>
      <c r="H70" s="269"/>
      <c r="I70" s="269"/>
      <c r="J70" s="268"/>
      <c r="K70" s="308" t="str">
        <f>A70</f>
        <v>4. Zespół Szkół w Rosochatem Kościelnem</v>
      </c>
      <c r="L70" s="309"/>
      <c r="M70" s="309"/>
      <c r="N70" s="309"/>
      <c r="O70" s="309"/>
      <c r="P70" s="309"/>
      <c r="Q70" s="309"/>
      <c r="R70" s="309"/>
      <c r="S70" s="309"/>
      <c r="T70" s="309"/>
      <c r="U70" s="309"/>
    </row>
    <row r="71" spans="1:21" s="18" customFormat="1" ht="122.25" customHeight="1">
      <c r="A71" s="74">
        <v>1</v>
      </c>
      <c r="B71" s="2" t="s">
        <v>442</v>
      </c>
      <c r="C71" s="15" t="s">
        <v>131</v>
      </c>
      <c r="D71" s="15" t="s">
        <v>132</v>
      </c>
      <c r="E71" s="15" t="s">
        <v>133</v>
      </c>
      <c r="F71" s="2" t="s">
        <v>133</v>
      </c>
      <c r="G71" s="74">
        <v>1994</v>
      </c>
      <c r="H71" s="122">
        <v>447500</v>
      </c>
      <c r="I71" s="70" t="s">
        <v>443</v>
      </c>
      <c r="J71" s="2" t="s">
        <v>81</v>
      </c>
      <c r="K71" s="2">
        <f>A71</f>
        <v>1</v>
      </c>
      <c r="L71" s="71" t="s">
        <v>445</v>
      </c>
      <c r="M71" s="71" t="s">
        <v>446</v>
      </c>
      <c r="N71" s="71" t="s">
        <v>355</v>
      </c>
      <c r="O71" s="1"/>
      <c r="P71" s="1" t="s">
        <v>504</v>
      </c>
      <c r="Q71" s="1" t="s">
        <v>474</v>
      </c>
      <c r="R71" s="1" t="s">
        <v>474</v>
      </c>
      <c r="S71" s="1" t="s">
        <v>504</v>
      </c>
      <c r="T71" s="1" t="s">
        <v>479</v>
      </c>
      <c r="U71" s="1" t="s">
        <v>482</v>
      </c>
    </row>
    <row r="72" spans="1:21" s="18" customFormat="1" ht="122.25" customHeight="1">
      <c r="A72" s="74">
        <v>2</v>
      </c>
      <c r="B72" s="2" t="s">
        <v>82</v>
      </c>
      <c r="C72" s="15" t="s">
        <v>131</v>
      </c>
      <c r="D72" s="15" t="s">
        <v>132</v>
      </c>
      <c r="E72" s="15" t="s">
        <v>133</v>
      </c>
      <c r="F72" s="2" t="s">
        <v>133</v>
      </c>
      <c r="G72" s="74">
        <v>2006</v>
      </c>
      <c r="H72" s="122">
        <v>1335336.22</v>
      </c>
      <c r="I72" s="69" t="s">
        <v>444</v>
      </c>
      <c r="J72" s="2" t="s">
        <v>81</v>
      </c>
      <c r="K72" s="2">
        <f>A72</f>
        <v>2</v>
      </c>
      <c r="L72" s="1" t="s">
        <v>356</v>
      </c>
      <c r="M72" s="1"/>
      <c r="N72" s="1" t="s">
        <v>447</v>
      </c>
      <c r="O72" s="1"/>
      <c r="P72" s="1" t="s">
        <v>474</v>
      </c>
      <c r="Q72" s="1" t="s">
        <v>474</v>
      </c>
      <c r="R72" s="1" t="s">
        <v>474</v>
      </c>
      <c r="S72" s="1" t="s">
        <v>474</v>
      </c>
      <c r="T72" s="1" t="s">
        <v>479</v>
      </c>
      <c r="U72" s="1" t="s">
        <v>474</v>
      </c>
    </row>
    <row r="73" spans="1:21" s="3" customFormat="1" ht="14.25" customHeight="1">
      <c r="A73" s="286" t="s">
        <v>8</v>
      </c>
      <c r="B73" s="286"/>
      <c r="C73" s="286"/>
      <c r="D73" s="286"/>
      <c r="E73" s="286"/>
      <c r="F73" s="286"/>
      <c r="G73" s="286"/>
      <c r="H73" s="9">
        <f>SUM(H71:H72)</f>
        <v>1782836.22</v>
      </c>
      <c r="I73" s="1"/>
      <c r="J73" s="7"/>
      <c r="K73" s="265"/>
      <c r="L73" s="52"/>
      <c r="M73" s="52"/>
      <c r="N73" s="50"/>
      <c r="O73" s="50"/>
      <c r="P73" s="50"/>
      <c r="Q73" s="50"/>
      <c r="R73" s="50"/>
      <c r="S73" s="50"/>
      <c r="T73" s="50"/>
      <c r="U73" s="50"/>
    </row>
    <row r="74" spans="1:21" ht="12.75" customHeight="1">
      <c r="A74" s="308" t="s">
        <v>582</v>
      </c>
      <c r="B74" s="309"/>
      <c r="C74" s="309"/>
      <c r="D74" s="309"/>
      <c r="E74" s="309"/>
      <c r="F74" s="309"/>
      <c r="G74" s="309"/>
      <c r="H74" s="309"/>
      <c r="I74" s="309"/>
      <c r="J74" s="310"/>
      <c r="K74" s="267" t="str">
        <f>A74</f>
        <v>5. Szkoła Podstawowa w Dąbrowie Wielkiej</v>
      </c>
      <c r="L74" s="266"/>
      <c r="M74" s="266"/>
      <c r="N74" s="266"/>
      <c r="O74" s="198"/>
      <c r="P74" s="198"/>
      <c r="Q74" s="198"/>
      <c r="R74" s="198"/>
      <c r="S74" s="198"/>
      <c r="T74" s="198"/>
      <c r="U74" s="198"/>
    </row>
    <row r="75" spans="1:21" s="17" customFormat="1" ht="51" customHeight="1">
      <c r="A75" s="2">
        <v>1</v>
      </c>
      <c r="B75" s="38" t="s">
        <v>73</v>
      </c>
      <c r="C75" s="15" t="s">
        <v>169</v>
      </c>
      <c r="D75" s="15" t="s">
        <v>310</v>
      </c>
      <c r="E75" s="15" t="s">
        <v>493</v>
      </c>
      <c r="F75" s="38" t="s">
        <v>365</v>
      </c>
      <c r="G75" s="2">
        <v>1972</v>
      </c>
      <c r="H75" s="122">
        <v>11860.63</v>
      </c>
      <c r="I75" s="120" t="s">
        <v>77</v>
      </c>
      <c r="J75" s="2" t="s">
        <v>170</v>
      </c>
      <c r="K75" s="2">
        <f>A75</f>
        <v>1</v>
      </c>
      <c r="L75" s="121" t="s">
        <v>324</v>
      </c>
      <c r="M75" s="121" t="s">
        <v>348</v>
      </c>
      <c r="N75" s="121" t="s">
        <v>349</v>
      </c>
      <c r="O75" s="7"/>
      <c r="P75" s="7" t="s">
        <v>480</v>
      </c>
      <c r="Q75" s="7" t="s">
        <v>474</v>
      </c>
      <c r="R75" s="7" t="s">
        <v>481</v>
      </c>
      <c r="S75" s="7" t="s">
        <v>482</v>
      </c>
      <c r="T75" s="7" t="s">
        <v>479</v>
      </c>
      <c r="U75" s="7" t="s">
        <v>475</v>
      </c>
    </row>
    <row r="76" spans="1:21" s="16" customFormat="1" ht="46.5" customHeight="1">
      <c r="A76" s="2">
        <v>2</v>
      </c>
      <c r="B76" s="2" t="s">
        <v>73</v>
      </c>
      <c r="C76" s="15" t="s">
        <v>169</v>
      </c>
      <c r="D76" s="15" t="s">
        <v>310</v>
      </c>
      <c r="E76" s="15" t="s">
        <v>493</v>
      </c>
      <c r="F76" s="2" t="s">
        <v>365</v>
      </c>
      <c r="G76" s="2">
        <v>1999</v>
      </c>
      <c r="H76" s="122">
        <v>430082.77</v>
      </c>
      <c r="I76" s="69" t="s">
        <v>78</v>
      </c>
      <c r="J76" s="2" t="s">
        <v>170</v>
      </c>
      <c r="K76" s="2">
        <f>A76</f>
        <v>2</v>
      </c>
      <c r="L76" s="7" t="s">
        <v>350</v>
      </c>
      <c r="M76" s="7" t="s">
        <v>351</v>
      </c>
      <c r="N76" s="7" t="s">
        <v>349</v>
      </c>
      <c r="O76" s="7"/>
      <c r="P76" s="7" t="s">
        <v>480</v>
      </c>
      <c r="Q76" s="7" t="s">
        <v>480</v>
      </c>
      <c r="R76" s="7" t="s">
        <v>480</v>
      </c>
      <c r="S76" s="7" t="s">
        <v>480</v>
      </c>
      <c r="T76" s="7" t="s">
        <v>479</v>
      </c>
      <c r="U76" s="7" t="s">
        <v>480</v>
      </c>
    </row>
    <row r="77" spans="1:21" s="16" customFormat="1" ht="25.5">
      <c r="A77" s="2">
        <v>3</v>
      </c>
      <c r="B77" s="2" t="s">
        <v>76</v>
      </c>
      <c r="C77" s="15" t="s">
        <v>171</v>
      </c>
      <c r="D77" s="15" t="s">
        <v>310</v>
      </c>
      <c r="E77" s="15" t="s">
        <v>493</v>
      </c>
      <c r="F77" s="2" t="s">
        <v>365</v>
      </c>
      <c r="G77" s="2">
        <v>1948</v>
      </c>
      <c r="H77" s="122">
        <v>235</v>
      </c>
      <c r="I77" s="69" t="s">
        <v>79</v>
      </c>
      <c r="J77" s="2" t="s">
        <v>170</v>
      </c>
      <c r="K77" s="2">
        <f>A77</f>
        <v>3</v>
      </c>
      <c r="L77" s="7" t="s">
        <v>352</v>
      </c>
      <c r="M77" s="7" t="s">
        <v>328</v>
      </c>
      <c r="N77" s="7" t="s">
        <v>353</v>
      </c>
      <c r="O77" s="7"/>
      <c r="P77" s="7" t="s">
        <v>482</v>
      </c>
      <c r="Q77" s="7" t="s">
        <v>482</v>
      </c>
      <c r="R77" s="7" t="s">
        <v>479</v>
      </c>
      <c r="S77" s="7" t="s">
        <v>482</v>
      </c>
      <c r="T77" s="7" t="s">
        <v>479</v>
      </c>
      <c r="U77" s="7" t="s">
        <v>482</v>
      </c>
    </row>
    <row r="78" spans="1:21" s="17" customFormat="1" ht="25.5">
      <c r="A78" s="2">
        <v>4</v>
      </c>
      <c r="B78" s="2" t="s">
        <v>18</v>
      </c>
      <c r="C78" s="15" t="s">
        <v>171</v>
      </c>
      <c r="D78" s="15" t="s">
        <v>310</v>
      </c>
      <c r="E78" s="15" t="s">
        <v>493</v>
      </c>
      <c r="F78" s="2" t="s">
        <v>365</v>
      </c>
      <c r="G78" s="2">
        <v>1948</v>
      </c>
      <c r="H78" s="122">
        <v>488.94</v>
      </c>
      <c r="I78" s="69" t="s">
        <v>80</v>
      </c>
      <c r="J78" s="2" t="s">
        <v>170</v>
      </c>
      <c r="K78" s="2">
        <f>A78</f>
        <v>4</v>
      </c>
      <c r="L78" s="7" t="s">
        <v>352</v>
      </c>
      <c r="M78" s="7" t="s">
        <v>328</v>
      </c>
      <c r="N78" s="7" t="s">
        <v>354</v>
      </c>
      <c r="O78" s="7"/>
      <c r="P78" s="7" t="s">
        <v>482</v>
      </c>
      <c r="Q78" s="7" t="s">
        <v>482</v>
      </c>
      <c r="R78" s="7" t="s">
        <v>479</v>
      </c>
      <c r="S78" s="7" t="s">
        <v>482</v>
      </c>
      <c r="T78" s="7" t="s">
        <v>479</v>
      </c>
      <c r="U78" s="7" t="s">
        <v>479</v>
      </c>
    </row>
    <row r="79" spans="1:21" s="6" customFormat="1" ht="12.75">
      <c r="A79" s="1"/>
      <c r="B79" s="286" t="s">
        <v>0</v>
      </c>
      <c r="C79" s="286"/>
      <c r="D79" s="286"/>
      <c r="E79" s="286"/>
      <c r="F79" s="286"/>
      <c r="G79" s="286"/>
      <c r="H79" s="9">
        <f>SUM(H75:H78)</f>
        <v>442667.34</v>
      </c>
      <c r="I79" s="7"/>
      <c r="J79" s="7"/>
      <c r="K79" s="265"/>
      <c r="L79" s="52"/>
      <c r="M79" s="52"/>
      <c r="N79" s="7"/>
      <c r="O79" s="7"/>
      <c r="P79" s="7"/>
      <c r="Q79" s="7"/>
      <c r="R79" s="7"/>
      <c r="S79" s="7"/>
      <c r="T79" s="7"/>
      <c r="U79" s="7"/>
    </row>
    <row r="80" spans="1:11" s="3" customFormat="1" ht="13.5" thickBot="1">
      <c r="A80" s="51"/>
      <c r="B80" s="46"/>
      <c r="C80" s="46"/>
      <c r="D80" s="278"/>
      <c r="E80" s="46"/>
      <c r="F80" s="46"/>
      <c r="G80" s="272" t="s">
        <v>122</v>
      </c>
      <c r="H80" s="36">
        <f>SUM(H61,H64,H69,H73,H79)</f>
        <v>21814092.31000001</v>
      </c>
      <c r="I80" s="4"/>
      <c r="J80" s="4"/>
      <c r="K80" s="5"/>
    </row>
    <row r="81" spans="1:11" s="3" customFormat="1" ht="12.75">
      <c r="A81" s="4"/>
      <c r="B81" s="4"/>
      <c r="C81" s="4"/>
      <c r="D81" s="5"/>
      <c r="E81" s="4"/>
      <c r="F81" s="4"/>
      <c r="G81" s="5"/>
      <c r="H81" s="42"/>
      <c r="I81" s="4"/>
      <c r="J81" s="4"/>
      <c r="K81" s="5"/>
    </row>
    <row r="82" spans="1:13" s="3" customFormat="1" ht="12.75">
      <c r="A82" s="4"/>
      <c r="B82" s="4"/>
      <c r="C82" s="4"/>
      <c r="D82" s="5"/>
      <c r="E82" s="4"/>
      <c r="F82" s="4"/>
      <c r="G82" s="5"/>
      <c r="H82" s="42"/>
      <c r="I82" s="4"/>
      <c r="J82" s="4"/>
      <c r="K82" s="5"/>
      <c r="L82"/>
      <c r="M82"/>
    </row>
    <row r="83" spans="1:11" s="3" customFormat="1" ht="12.75">
      <c r="A83" s="4"/>
      <c r="B83" s="4"/>
      <c r="C83" s="4"/>
      <c r="D83" s="5"/>
      <c r="E83" s="4"/>
      <c r="F83" s="4"/>
      <c r="G83" s="5"/>
      <c r="H83" s="42"/>
      <c r="I83" s="4"/>
      <c r="J83" s="4"/>
      <c r="K83" s="5"/>
    </row>
    <row r="84" spans="12:13" ht="12.75" customHeight="1">
      <c r="L84" s="3"/>
      <c r="M84" s="3"/>
    </row>
    <row r="85" spans="1:13" s="3" customFormat="1" ht="12.75">
      <c r="A85" s="4"/>
      <c r="B85" s="4"/>
      <c r="C85" s="4"/>
      <c r="D85" s="5"/>
      <c r="E85" s="4"/>
      <c r="F85" s="4"/>
      <c r="G85" s="5"/>
      <c r="H85" s="42"/>
      <c r="I85" s="4"/>
      <c r="J85" s="4"/>
      <c r="K85" s="5"/>
      <c r="L85"/>
      <c r="M85"/>
    </row>
    <row r="86" spans="1:13" s="3" customFormat="1" ht="12.75">
      <c r="A86" s="4"/>
      <c r="B86" s="4"/>
      <c r="C86" s="4"/>
      <c r="D86" s="5"/>
      <c r="E86" s="4"/>
      <c r="F86" s="4"/>
      <c r="G86" s="5"/>
      <c r="H86" s="42"/>
      <c r="I86" s="4"/>
      <c r="J86" s="4"/>
      <c r="K86" s="5"/>
      <c r="L86"/>
      <c r="M86"/>
    </row>
    <row r="88" ht="21.75" customHeight="1"/>
  </sheetData>
  <sheetProtection/>
  <mergeCells count="32">
    <mergeCell ref="A69:G69"/>
    <mergeCell ref="A73:G73"/>
    <mergeCell ref="B79:G79"/>
    <mergeCell ref="A74:J74"/>
    <mergeCell ref="K70:U70"/>
    <mergeCell ref="K62:U62"/>
    <mergeCell ref="K65:U65"/>
    <mergeCell ref="A65:J65"/>
    <mergeCell ref="A61:G61"/>
    <mergeCell ref="G24:G29"/>
    <mergeCell ref="H24:H29"/>
    <mergeCell ref="B64:G64"/>
    <mergeCell ref="L32:M57"/>
    <mergeCell ref="A62:J62"/>
    <mergeCell ref="N32:N57"/>
    <mergeCell ref="B3:B4"/>
    <mergeCell ref="C3:C4"/>
    <mergeCell ref="F3:F4"/>
    <mergeCell ref="K3:K4"/>
    <mergeCell ref="A5:J5"/>
    <mergeCell ref="K5:U5"/>
    <mergeCell ref="D3:D4"/>
    <mergeCell ref="E3:E4"/>
    <mergeCell ref="O3:O4"/>
    <mergeCell ref="P3:U3"/>
    <mergeCell ref="A2:H2"/>
    <mergeCell ref="I3:I4"/>
    <mergeCell ref="G3:G4"/>
    <mergeCell ref="J3:J4"/>
    <mergeCell ref="H3:H4"/>
    <mergeCell ref="L3:N3"/>
    <mergeCell ref="A3:A4"/>
  </mergeCells>
  <printOptions/>
  <pageMargins left="0.7874015748031497" right="0.7874015748031497" top="0.984251968503937" bottom="0.984251968503937" header="0.5118110236220472" footer="0.5118110236220472"/>
  <pageSetup fitToHeight="2" fitToWidth="2" horizontalDpi="600" verticalDpi="600" orientation="landscape" paperSize="9" scale="39" r:id="rId1"/>
  <headerFooter alignWithMargins="0">
    <oddFooter>&amp;CStrona &amp;P z &amp;N</oddFooter>
  </headerFooter>
  <colBreaks count="1" manualBreakCount="1">
    <brk id="10" max="8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696"/>
  <sheetViews>
    <sheetView view="pageBreakPreview" zoomScaleNormal="110" zoomScaleSheetLayoutView="100" zoomScalePageLayoutView="0" workbookViewId="0" topLeftCell="A1">
      <selection activeCell="D172" sqref="D172"/>
    </sheetView>
  </sheetViews>
  <sheetFormatPr defaultColWidth="9.140625" defaultRowHeight="12.75"/>
  <cols>
    <col min="1" max="1" width="5.57421875" style="148" customWidth="1"/>
    <col min="2" max="2" width="48.28125" style="144" customWidth="1"/>
    <col min="3" max="3" width="15.421875" style="145" customWidth="1"/>
    <col min="4" max="4" width="18.421875" style="190" customWidth="1"/>
    <col min="5" max="5" width="0.13671875" style="147" customWidth="1"/>
    <col min="6" max="6" width="33.00390625" style="144" customWidth="1"/>
    <col min="7" max="16384" width="9.140625" style="148" customWidth="1"/>
  </cols>
  <sheetData>
    <row r="1" spans="1:4" ht="12.75">
      <c r="A1" s="47" t="s">
        <v>462</v>
      </c>
      <c r="D1" s="146"/>
    </row>
    <row r="3" spans="1:6" s="4" customFormat="1" ht="12.75">
      <c r="A3" s="316" t="s">
        <v>456</v>
      </c>
      <c r="B3" s="316"/>
      <c r="C3" s="316"/>
      <c r="D3" s="316"/>
      <c r="E3" s="149"/>
      <c r="F3" s="150"/>
    </row>
    <row r="4" spans="1:6" ht="25.5">
      <c r="A4" s="30" t="s">
        <v>9</v>
      </c>
      <c r="B4" s="30" t="s">
        <v>10</v>
      </c>
      <c r="C4" s="30" t="s">
        <v>11</v>
      </c>
      <c r="D4" s="128" t="s">
        <v>12</v>
      </c>
      <c r="F4" s="124"/>
    </row>
    <row r="5" spans="1:4" ht="12.75" customHeight="1">
      <c r="A5" s="308" t="s">
        <v>417</v>
      </c>
      <c r="B5" s="309"/>
      <c r="C5" s="309"/>
      <c r="D5" s="310"/>
    </row>
    <row r="6" spans="1:6" s="152" customFormat="1" ht="12.75">
      <c r="A6" s="126">
        <v>1</v>
      </c>
      <c r="B6" s="129" t="s">
        <v>429</v>
      </c>
      <c r="C6" s="126">
        <v>2009</v>
      </c>
      <c r="D6" s="130">
        <v>11757.14</v>
      </c>
      <c r="E6" s="147"/>
      <c r="F6" s="153"/>
    </row>
    <row r="7" spans="1:6" s="152" customFormat="1" ht="12.75">
      <c r="A7" s="126">
        <v>2</v>
      </c>
      <c r="B7" s="129" t="s">
        <v>180</v>
      </c>
      <c r="C7" s="126">
        <v>2009</v>
      </c>
      <c r="D7" s="130">
        <v>5193.54</v>
      </c>
      <c r="F7" s="153"/>
    </row>
    <row r="8" spans="1:6" s="152" customFormat="1" ht="12.75">
      <c r="A8" s="126">
        <v>3</v>
      </c>
      <c r="B8" s="129" t="s">
        <v>181</v>
      </c>
      <c r="C8" s="126">
        <v>2008</v>
      </c>
      <c r="D8" s="130">
        <v>2922.53</v>
      </c>
      <c r="F8" s="153"/>
    </row>
    <row r="9" spans="1:6" s="152" customFormat="1" ht="12.75">
      <c r="A9" s="126">
        <v>4</v>
      </c>
      <c r="B9" s="129" t="s">
        <v>182</v>
      </c>
      <c r="C9" s="126">
        <v>2010</v>
      </c>
      <c r="D9" s="130">
        <v>1032.12</v>
      </c>
      <c r="F9" s="153"/>
    </row>
    <row r="10" spans="1:6" s="152" customFormat="1" ht="12.75">
      <c r="A10" s="126">
        <v>5</v>
      </c>
      <c r="B10" s="129" t="s">
        <v>183</v>
      </c>
      <c r="C10" s="126">
        <v>2011</v>
      </c>
      <c r="D10" s="130">
        <v>1107</v>
      </c>
      <c r="F10" s="153"/>
    </row>
    <row r="11" spans="1:6" s="152" customFormat="1" ht="12.75">
      <c r="A11" s="126">
        <v>6</v>
      </c>
      <c r="B11" s="129" t="s">
        <v>184</v>
      </c>
      <c r="C11" s="126">
        <v>2010</v>
      </c>
      <c r="D11" s="130">
        <v>2772</v>
      </c>
      <c r="F11" s="153"/>
    </row>
    <row r="12" spans="1:6" s="152" customFormat="1" ht="12.75">
      <c r="A12" s="126">
        <v>7</v>
      </c>
      <c r="B12" s="129" t="s">
        <v>185</v>
      </c>
      <c r="C12" s="126">
        <v>2009</v>
      </c>
      <c r="D12" s="130">
        <v>8752.28</v>
      </c>
      <c r="F12" s="153"/>
    </row>
    <row r="13" spans="1:6" s="152" customFormat="1" ht="12.75">
      <c r="A13" s="126">
        <v>8</v>
      </c>
      <c r="B13" s="129" t="s">
        <v>186</v>
      </c>
      <c r="C13" s="126">
        <v>2010</v>
      </c>
      <c r="D13" s="130">
        <v>545</v>
      </c>
      <c r="F13" s="153"/>
    </row>
    <row r="14" spans="1:6" s="152" customFormat="1" ht="12.75">
      <c r="A14" s="126">
        <v>9</v>
      </c>
      <c r="B14" s="129" t="s">
        <v>84</v>
      </c>
      <c r="C14" s="126">
        <v>2010</v>
      </c>
      <c r="D14" s="130">
        <v>3879.6</v>
      </c>
      <c r="F14" s="153"/>
    </row>
    <row r="15" spans="1:6" s="152" customFormat="1" ht="25.5">
      <c r="A15" s="126">
        <v>10</v>
      </c>
      <c r="B15" s="129" t="s">
        <v>85</v>
      </c>
      <c r="C15" s="126">
        <v>2009</v>
      </c>
      <c r="D15" s="130">
        <v>2301.01</v>
      </c>
      <c r="F15" s="153"/>
    </row>
    <row r="16" spans="1:6" s="152" customFormat="1" ht="12.75">
      <c r="A16" s="126">
        <v>11</v>
      </c>
      <c r="B16" s="129" t="s">
        <v>19</v>
      </c>
      <c r="C16" s="126">
        <v>2008</v>
      </c>
      <c r="D16" s="130">
        <v>4050</v>
      </c>
      <c r="F16" s="153"/>
    </row>
    <row r="17" spans="1:6" s="152" customFormat="1" ht="12.75">
      <c r="A17" s="126">
        <v>12</v>
      </c>
      <c r="B17" s="129" t="s">
        <v>19</v>
      </c>
      <c r="C17" s="126">
        <v>2008</v>
      </c>
      <c r="D17" s="130">
        <v>4050</v>
      </c>
      <c r="F17" s="153"/>
    </row>
    <row r="18" spans="1:6" s="152" customFormat="1" ht="12.75">
      <c r="A18" s="126">
        <v>13</v>
      </c>
      <c r="B18" s="129" t="s">
        <v>397</v>
      </c>
      <c r="C18" s="126">
        <v>2008</v>
      </c>
      <c r="D18" s="130">
        <v>3845.34</v>
      </c>
      <c r="F18" s="153"/>
    </row>
    <row r="19" spans="1:6" s="152" customFormat="1" ht="12.75">
      <c r="A19" s="126">
        <v>14</v>
      </c>
      <c r="B19" s="129" t="s">
        <v>19</v>
      </c>
      <c r="C19" s="126">
        <v>2008</v>
      </c>
      <c r="D19" s="130">
        <v>3589.75</v>
      </c>
      <c r="F19" s="153"/>
    </row>
    <row r="20" spans="1:6" s="152" customFormat="1" ht="12.75">
      <c r="A20" s="126">
        <v>15</v>
      </c>
      <c r="B20" s="129" t="s">
        <v>430</v>
      </c>
      <c r="C20" s="126">
        <v>2009</v>
      </c>
      <c r="D20" s="130">
        <v>1620</v>
      </c>
      <c r="F20" s="153"/>
    </row>
    <row r="21" spans="1:6" s="152" customFormat="1" ht="12.75">
      <c r="A21" s="126">
        <v>16</v>
      </c>
      <c r="B21" s="129" t="s">
        <v>86</v>
      </c>
      <c r="C21" s="126">
        <v>2009</v>
      </c>
      <c r="D21" s="130">
        <v>568</v>
      </c>
      <c r="F21" s="153"/>
    </row>
    <row r="22" spans="1:6" s="152" customFormat="1" ht="12.75">
      <c r="A22" s="126">
        <v>17</v>
      </c>
      <c r="B22" s="129" t="s">
        <v>391</v>
      </c>
      <c r="C22" s="126">
        <v>2012</v>
      </c>
      <c r="D22" s="130">
        <v>3583</v>
      </c>
      <c r="F22" s="153"/>
    </row>
    <row r="23" spans="1:6" s="152" customFormat="1" ht="12.75">
      <c r="A23" s="126">
        <v>18</v>
      </c>
      <c r="B23" s="129" t="s">
        <v>392</v>
      </c>
      <c r="C23" s="126">
        <v>2011</v>
      </c>
      <c r="D23" s="130">
        <v>2998.74</v>
      </c>
      <c r="F23" s="153"/>
    </row>
    <row r="24" spans="1:6" s="152" customFormat="1" ht="12.75">
      <c r="A24" s="126">
        <v>19</v>
      </c>
      <c r="B24" s="129" t="s">
        <v>393</v>
      </c>
      <c r="C24" s="126">
        <v>2011</v>
      </c>
      <c r="D24" s="130">
        <v>16000</v>
      </c>
      <c r="F24" s="153"/>
    </row>
    <row r="25" spans="1:6" s="152" customFormat="1" ht="12.75">
      <c r="A25" s="126">
        <v>20</v>
      </c>
      <c r="B25" s="129" t="s">
        <v>394</v>
      </c>
      <c r="C25" s="126">
        <v>2011</v>
      </c>
      <c r="D25" s="130">
        <v>12099.33</v>
      </c>
      <c r="F25" s="153"/>
    </row>
    <row r="26" spans="1:6" s="152" customFormat="1" ht="12.75">
      <c r="A26" s="126">
        <v>21</v>
      </c>
      <c r="B26" s="129" t="s">
        <v>395</v>
      </c>
      <c r="C26" s="126">
        <v>2011</v>
      </c>
      <c r="D26" s="130">
        <v>2376.56</v>
      </c>
      <c r="F26" s="153"/>
    </row>
    <row r="27" spans="1:6" s="152" customFormat="1" ht="12.75">
      <c r="A27" s="126">
        <v>22</v>
      </c>
      <c r="B27" s="129" t="s">
        <v>187</v>
      </c>
      <c r="C27" s="126">
        <v>2011</v>
      </c>
      <c r="D27" s="130">
        <v>2140</v>
      </c>
      <c r="F27" s="153"/>
    </row>
    <row r="28" spans="1:6" s="152" customFormat="1" ht="12.75">
      <c r="A28" s="126">
        <v>23</v>
      </c>
      <c r="B28" s="129" t="s">
        <v>396</v>
      </c>
      <c r="C28" s="126">
        <v>2011</v>
      </c>
      <c r="D28" s="130">
        <v>1800</v>
      </c>
      <c r="F28" s="153"/>
    </row>
    <row r="29" spans="1:6" s="152" customFormat="1" ht="12.75">
      <c r="A29" s="126">
        <v>24</v>
      </c>
      <c r="B29" s="129" t="s">
        <v>183</v>
      </c>
      <c r="C29" s="126">
        <v>2011</v>
      </c>
      <c r="D29" s="130">
        <v>998.76</v>
      </c>
      <c r="F29" s="153"/>
    </row>
    <row r="30" spans="1:6" s="152" customFormat="1" ht="12.75">
      <c r="A30" s="126">
        <v>25</v>
      </c>
      <c r="B30" s="129" t="s">
        <v>398</v>
      </c>
      <c r="C30" s="126">
        <v>2011</v>
      </c>
      <c r="D30" s="130">
        <v>2623</v>
      </c>
      <c r="F30" s="153"/>
    </row>
    <row r="31" spans="1:6" s="152" customFormat="1" ht="12.75">
      <c r="A31" s="126">
        <v>26</v>
      </c>
      <c r="B31" s="129" t="s">
        <v>399</v>
      </c>
      <c r="C31" s="126">
        <v>2011</v>
      </c>
      <c r="D31" s="130">
        <v>23283.7</v>
      </c>
      <c r="F31" s="153"/>
    </row>
    <row r="32" spans="1:6" s="152" customFormat="1" ht="12.75">
      <c r="A32" s="126">
        <v>27</v>
      </c>
      <c r="B32" s="208" t="s">
        <v>431</v>
      </c>
      <c r="C32" s="170">
        <v>2011</v>
      </c>
      <c r="D32" s="209">
        <v>723.96</v>
      </c>
      <c r="F32" s="153"/>
    </row>
    <row r="33" spans="1:6" s="152" customFormat="1" ht="12.75">
      <c r="A33" s="126">
        <v>28</v>
      </c>
      <c r="B33" s="208" t="s">
        <v>183</v>
      </c>
      <c r="C33" s="170">
        <v>2012</v>
      </c>
      <c r="D33" s="209">
        <v>922.5</v>
      </c>
      <c r="F33" s="153"/>
    </row>
    <row r="34" spans="1:6" s="152" customFormat="1" ht="12.75">
      <c r="A34" s="126">
        <v>29</v>
      </c>
      <c r="B34" s="208" t="s">
        <v>432</v>
      </c>
      <c r="C34" s="170" t="s">
        <v>433</v>
      </c>
      <c r="D34" s="209">
        <v>2525.9</v>
      </c>
      <c r="F34" s="153"/>
    </row>
    <row r="35" spans="1:6" s="152" customFormat="1" ht="12.75">
      <c r="A35" s="126">
        <v>30</v>
      </c>
      <c r="B35" s="208" t="s">
        <v>434</v>
      </c>
      <c r="C35" s="170">
        <v>2012</v>
      </c>
      <c r="D35" s="209">
        <v>2384.97</v>
      </c>
      <c r="F35" s="153"/>
    </row>
    <row r="36" spans="1:6" s="152" customFormat="1" ht="12.75">
      <c r="A36" s="126">
        <v>31</v>
      </c>
      <c r="B36" s="208" t="s">
        <v>435</v>
      </c>
      <c r="C36" s="170">
        <v>2012</v>
      </c>
      <c r="D36" s="209">
        <v>2843.27</v>
      </c>
      <c r="F36" s="153"/>
    </row>
    <row r="37" spans="1:6" s="152" customFormat="1" ht="12.75">
      <c r="A37" s="126">
        <v>32</v>
      </c>
      <c r="B37" s="208" t="s">
        <v>436</v>
      </c>
      <c r="C37" s="170">
        <v>2013</v>
      </c>
      <c r="D37" s="209">
        <v>3420.63</v>
      </c>
      <c r="F37" s="153"/>
    </row>
    <row r="38" spans="1:6" s="152" customFormat="1" ht="12.75">
      <c r="A38" s="126">
        <v>33</v>
      </c>
      <c r="B38" s="208" t="s">
        <v>437</v>
      </c>
      <c r="C38" s="170">
        <v>2012</v>
      </c>
      <c r="D38" s="209">
        <v>362.85</v>
      </c>
      <c r="F38" s="153"/>
    </row>
    <row r="39" spans="1:6" s="152" customFormat="1" ht="12.75">
      <c r="A39" s="126">
        <v>34</v>
      </c>
      <c r="B39" s="208" t="s">
        <v>438</v>
      </c>
      <c r="C39" s="170">
        <v>2011</v>
      </c>
      <c r="D39" s="209">
        <v>1000</v>
      </c>
      <c r="F39" s="153"/>
    </row>
    <row r="40" spans="1:6" s="152" customFormat="1" ht="12.75">
      <c r="A40" s="126"/>
      <c r="B40" s="30" t="s">
        <v>8</v>
      </c>
      <c r="C40" s="126"/>
      <c r="D40" s="128">
        <f>SUM(D6:D39)</f>
        <v>140072.47999999998</v>
      </c>
      <c r="E40" s="147"/>
      <c r="F40" s="153"/>
    </row>
    <row r="41" spans="1:4" ht="12.75">
      <c r="A41" s="311" t="s">
        <v>490</v>
      </c>
      <c r="B41" s="311"/>
      <c r="C41" s="311"/>
      <c r="D41" s="311"/>
    </row>
    <row r="42" spans="1:6" s="152" customFormat="1" ht="12.75">
      <c r="A42" s="131">
        <v>1</v>
      </c>
      <c r="B42" s="132" t="s">
        <v>98</v>
      </c>
      <c r="C42" s="133">
        <v>2008</v>
      </c>
      <c r="D42" s="226">
        <v>3186.44</v>
      </c>
      <c r="F42" s="151"/>
    </row>
    <row r="43" spans="1:6" s="152" customFormat="1" ht="12.75">
      <c r="A43" s="131">
        <v>2</v>
      </c>
      <c r="B43" s="129" t="s">
        <v>83</v>
      </c>
      <c r="C43" s="126">
        <v>2008</v>
      </c>
      <c r="D43" s="130">
        <v>3500</v>
      </c>
      <c r="F43" s="153"/>
    </row>
    <row r="44" spans="1:6" s="157" customFormat="1" ht="12.75">
      <c r="A44" s="131">
        <v>3</v>
      </c>
      <c r="B44" s="129" t="s">
        <v>450</v>
      </c>
      <c r="C44" s="126">
        <v>2008</v>
      </c>
      <c r="D44" s="130">
        <v>2200</v>
      </c>
      <c r="F44" s="180"/>
    </row>
    <row r="45" spans="1:6" s="157" customFormat="1" ht="12.75">
      <c r="A45" s="131">
        <v>4</v>
      </c>
      <c r="B45" s="129" t="s">
        <v>20</v>
      </c>
      <c r="C45" s="126">
        <v>2010</v>
      </c>
      <c r="D45" s="130">
        <v>429</v>
      </c>
      <c r="F45" s="180"/>
    </row>
    <row r="46" spans="1:6" s="47" customFormat="1" ht="12.75">
      <c r="A46" s="312" t="s">
        <v>8</v>
      </c>
      <c r="B46" s="313"/>
      <c r="C46" s="30"/>
      <c r="D46" s="128">
        <f>SUM(D42:D45)</f>
        <v>9315.44</v>
      </c>
      <c r="E46" s="156"/>
      <c r="F46" s="124"/>
    </row>
    <row r="47" spans="1:6" s="152" customFormat="1" ht="12.75" customHeight="1">
      <c r="A47" s="311" t="s">
        <v>116</v>
      </c>
      <c r="B47" s="311"/>
      <c r="C47" s="311"/>
      <c r="D47" s="311"/>
      <c r="E47" s="147"/>
      <c r="F47" s="153"/>
    </row>
    <row r="48" spans="1:6" s="152" customFormat="1" ht="12.75">
      <c r="A48" s="131">
        <v>1</v>
      </c>
      <c r="B48" s="135" t="s">
        <v>97</v>
      </c>
      <c r="C48" s="136">
        <v>2009</v>
      </c>
      <c r="D48" s="137">
        <v>1025</v>
      </c>
      <c r="F48" s="153"/>
    </row>
    <row r="49" spans="1:6" s="152" customFormat="1" ht="12.75">
      <c r="A49" s="131">
        <v>2</v>
      </c>
      <c r="B49" s="135" t="s">
        <v>374</v>
      </c>
      <c r="C49" s="136">
        <v>2011</v>
      </c>
      <c r="D49" s="137">
        <v>5999</v>
      </c>
      <c r="F49" s="153"/>
    </row>
    <row r="50" spans="1:4" ht="12.75">
      <c r="A50" s="126"/>
      <c r="B50" s="286" t="s">
        <v>8</v>
      </c>
      <c r="C50" s="286"/>
      <c r="D50" s="128">
        <f>SUM(D48:D49)</f>
        <v>7024</v>
      </c>
    </row>
    <row r="51" spans="1:6" s="152" customFormat="1" ht="13.5" customHeight="1">
      <c r="A51" s="311" t="s">
        <v>583</v>
      </c>
      <c r="B51" s="311"/>
      <c r="C51" s="311"/>
      <c r="D51" s="311"/>
      <c r="E51" s="147"/>
      <c r="F51" s="153"/>
    </row>
    <row r="52" spans="1:6" s="152" customFormat="1" ht="12.75">
      <c r="A52" s="138">
        <v>1</v>
      </c>
      <c r="B52" s="129" t="s">
        <v>89</v>
      </c>
      <c r="C52" s="126">
        <v>2008</v>
      </c>
      <c r="D52" s="130">
        <v>349</v>
      </c>
      <c r="F52" s="153"/>
    </row>
    <row r="53" spans="1:6" s="152" customFormat="1" ht="12.75">
      <c r="A53" s="138">
        <v>2</v>
      </c>
      <c r="B53" s="129" t="s">
        <v>90</v>
      </c>
      <c r="C53" s="126">
        <v>2008</v>
      </c>
      <c r="D53" s="130">
        <v>190</v>
      </c>
      <c r="F53" s="153"/>
    </row>
    <row r="54" spans="1:6" s="152" customFormat="1" ht="12.75">
      <c r="A54" s="138">
        <v>3</v>
      </c>
      <c r="B54" s="129" t="s">
        <v>92</v>
      </c>
      <c r="C54" s="126">
        <v>2008</v>
      </c>
      <c r="D54" s="130">
        <v>751</v>
      </c>
      <c r="F54" s="153"/>
    </row>
    <row r="55" spans="1:6" s="152" customFormat="1" ht="12.75">
      <c r="A55" s="138">
        <v>4</v>
      </c>
      <c r="B55" s="129" t="s">
        <v>93</v>
      </c>
      <c r="C55" s="126">
        <v>2008</v>
      </c>
      <c r="D55" s="130">
        <v>1239.72</v>
      </c>
      <c r="F55" s="14"/>
    </row>
    <row r="56" spans="1:6" s="152" customFormat="1" ht="12.75">
      <c r="A56" s="138">
        <v>5</v>
      </c>
      <c r="B56" s="129" t="s">
        <v>94</v>
      </c>
      <c r="C56" s="126">
        <v>2008</v>
      </c>
      <c r="D56" s="130">
        <v>470.4</v>
      </c>
      <c r="F56" s="153"/>
    </row>
    <row r="57" spans="1:6" s="152" customFormat="1" ht="12.75">
      <c r="A57" s="138">
        <v>6</v>
      </c>
      <c r="B57" s="129" t="s">
        <v>95</v>
      </c>
      <c r="C57" s="126">
        <v>2008</v>
      </c>
      <c r="D57" s="130">
        <v>640</v>
      </c>
      <c r="E57" s="147"/>
      <c r="F57" s="153"/>
    </row>
    <row r="58" spans="1:6" s="152" customFormat="1" ht="12.75">
      <c r="A58" s="138">
        <v>7</v>
      </c>
      <c r="B58" s="129" t="s">
        <v>96</v>
      </c>
      <c r="C58" s="126">
        <v>2009</v>
      </c>
      <c r="D58" s="130">
        <v>2500</v>
      </c>
      <c r="F58" s="153"/>
    </row>
    <row r="59" spans="1:6" s="152" customFormat="1" ht="12.75">
      <c r="A59" s="138">
        <v>8</v>
      </c>
      <c r="B59" s="139" t="s">
        <v>369</v>
      </c>
      <c r="C59" s="235">
        <v>2009</v>
      </c>
      <c r="D59" s="130">
        <v>100</v>
      </c>
      <c r="F59" s="153"/>
    </row>
    <row r="60" spans="1:6" s="152" customFormat="1" ht="12.75">
      <c r="A60" s="138">
        <v>9</v>
      </c>
      <c r="B60" s="129" t="s">
        <v>369</v>
      </c>
      <c r="C60" s="126">
        <v>2011</v>
      </c>
      <c r="D60" s="130">
        <v>229</v>
      </c>
      <c r="F60" s="153"/>
    </row>
    <row r="61" spans="1:6" s="152" customFormat="1" ht="12.75">
      <c r="A61" s="138">
        <v>10</v>
      </c>
      <c r="B61" s="129" t="s">
        <v>514</v>
      </c>
      <c r="C61" s="126">
        <v>2012</v>
      </c>
      <c r="D61" s="130">
        <v>149</v>
      </c>
      <c r="F61" s="153"/>
    </row>
    <row r="62" spans="1:6" s="152" customFormat="1" ht="12.75">
      <c r="A62" s="138">
        <v>11</v>
      </c>
      <c r="B62" s="129" t="s">
        <v>514</v>
      </c>
      <c r="C62" s="126">
        <v>2012</v>
      </c>
      <c r="D62" s="130">
        <v>149</v>
      </c>
      <c r="F62" s="153"/>
    </row>
    <row r="63" spans="1:6" s="152" customFormat="1" ht="12.75">
      <c r="A63" s="138">
        <v>12</v>
      </c>
      <c r="B63" s="129" t="s">
        <v>370</v>
      </c>
      <c r="C63" s="126">
        <v>2011</v>
      </c>
      <c r="D63" s="130">
        <v>429.27</v>
      </c>
      <c r="F63" s="153"/>
    </row>
    <row r="64" spans="1:6" s="152" customFormat="1" ht="12.75">
      <c r="A64" s="138">
        <v>13</v>
      </c>
      <c r="B64" s="129" t="s">
        <v>515</v>
      </c>
      <c r="C64" s="126">
        <v>2009</v>
      </c>
      <c r="D64" s="130">
        <v>3800</v>
      </c>
      <c r="F64" s="153"/>
    </row>
    <row r="65" spans="1:6" s="152" customFormat="1" ht="12.75">
      <c r="A65" s="138">
        <v>14</v>
      </c>
      <c r="B65" s="71" t="s">
        <v>99</v>
      </c>
      <c r="C65" s="133">
        <v>2008</v>
      </c>
      <c r="D65" s="226">
        <v>3473.1</v>
      </c>
      <c r="E65" s="147"/>
      <c r="F65" s="14"/>
    </row>
    <row r="66" spans="1:6" s="152" customFormat="1" ht="12.75">
      <c r="A66" s="138">
        <v>15</v>
      </c>
      <c r="B66" s="71" t="s">
        <v>99</v>
      </c>
      <c r="C66" s="133">
        <v>2008</v>
      </c>
      <c r="D66" s="226">
        <v>3326.7</v>
      </c>
      <c r="E66" s="147"/>
      <c r="F66" s="153"/>
    </row>
    <row r="67" spans="1:6" s="152" customFormat="1" ht="12.75">
      <c r="A67" s="138">
        <v>16</v>
      </c>
      <c r="B67" s="71" t="s">
        <v>99</v>
      </c>
      <c r="C67" s="133">
        <v>2008</v>
      </c>
      <c r="D67" s="226">
        <v>3326.7</v>
      </c>
      <c r="E67" s="147"/>
      <c r="F67" s="153"/>
    </row>
    <row r="68" spans="1:6" s="152" customFormat="1" ht="12.75">
      <c r="A68" s="138">
        <v>17</v>
      </c>
      <c r="B68" s="71" t="s">
        <v>99</v>
      </c>
      <c r="C68" s="133">
        <v>2008</v>
      </c>
      <c r="D68" s="226">
        <v>3326.7</v>
      </c>
      <c r="E68" s="147"/>
      <c r="F68" s="153"/>
    </row>
    <row r="69" spans="1:6" s="152" customFormat="1" ht="12.75">
      <c r="A69" s="138">
        <v>18</v>
      </c>
      <c r="B69" s="71" t="s">
        <v>145</v>
      </c>
      <c r="C69" s="133">
        <v>2008</v>
      </c>
      <c r="D69" s="226">
        <v>1250</v>
      </c>
      <c r="E69" s="147"/>
      <c r="F69" s="153"/>
    </row>
    <row r="70" spans="1:6" s="152" customFormat="1" ht="12.75">
      <c r="A70" s="138">
        <v>19</v>
      </c>
      <c r="B70" s="225" t="s">
        <v>100</v>
      </c>
      <c r="C70" s="126">
        <v>2008</v>
      </c>
      <c r="D70" s="130">
        <v>536.8</v>
      </c>
      <c r="E70" s="147"/>
      <c r="F70" s="153"/>
    </row>
    <row r="71" spans="1:6" s="152" customFormat="1" ht="12.75">
      <c r="A71" s="138">
        <v>20</v>
      </c>
      <c r="B71" s="225" t="s">
        <v>101</v>
      </c>
      <c r="C71" s="126">
        <v>2008</v>
      </c>
      <c r="D71" s="130">
        <v>1399</v>
      </c>
      <c r="E71" s="147"/>
      <c r="F71" s="153"/>
    </row>
    <row r="72" spans="1:6" s="152" customFormat="1" ht="12.75">
      <c r="A72" s="138">
        <v>21</v>
      </c>
      <c r="B72" s="225" t="s">
        <v>102</v>
      </c>
      <c r="C72" s="126">
        <v>2009</v>
      </c>
      <c r="D72" s="130">
        <v>2472</v>
      </c>
      <c r="E72" s="147"/>
      <c r="F72" s="153"/>
    </row>
    <row r="73" spans="1:6" s="152" customFormat="1" ht="12.75">
      <c r="A73" s="138">
        <v>22</v>
      </c>
      <c r="B73" s="225" t="s">
        <v>102</v>
      </c>
      <c r="C73" s="126">
        <v>2009</v>
      </c>
      <c r="D73" s="130">
        <v>2472</v>
      </c>
      <c r="E73" s="147"/>
      <c r="F73" s="153"/>
    </row>
    <row r="74" spans="1:6" s="152" customFormat="1" ht="12.75">
      <c r="A74" s="138">
        <v>23</v>
      </c>
      <c r="B74" s="225" t="s">
        <v>103</v>
      </c>
      <c r="C74" s="126">
        <v>2008</v>
      </c>
      <c r="D74" s="130">
        <v>1399</v>
      </c>
      <c r="E74" s="147"/>
      <c r="F74" s="153"/>
    </row>
    <row r="75" spans="1:6" s="152" customFormat="1" ht="12.75">
      <c r="A75" s="138">
        <v>24</v>
      </c>
      <c r="B75" s="7" t="s">
        <v>104</v>
      </c>
      <c r="C75" s="136">
        <v>2009</v>
      </c>
      <c r="D75" s="130">
        <v>3800</v>
      </c>
      <c r="E75" s="147"/>
      <c r="F75" s="153"/>
    </row>
    <row r="76" spans="1:6" s="152" customFormat="1" ht="12.75">
      <c r="A76" s="138">
        <v>25</v>
      </c>
      <c r="B76" s="1" t="s">
        <v>139</v>
      </c>
      <c r="C76" s="126">
        <v>2009</v>
      </c>
      <c r="D76" s="130">
        <v>100</v>
      </c>
      <c r="E76" s="147"/>
      <c r="F76" s="153"/>
    </row>
    <row r="77" spans="1:6" s="152" customFormat="1" ht="12.75">
      <c r="A77" s="138">
        <v>26</v>
      </c>
      <c r="B77" s="1" t="s">
        <v>140</v>
      </c>
      <c r="C77" s="126">
        <v>2009</v>
      </c>
      <c r="D77" s="130">
        <v>100</v>
      </c>
      <c r="E77" s="147"/>
      <c r="F77" s="153"/>
    </row>
    <row r="78" spans="1:6" s="152" customFormat="1" ht="12.75">
      <c r="A78" s="138">
        <v>27</v>
      </c>
      <c r="B78" s="1" t="s">
        <v>136</v>
      </c>
      <c r="C78" s="126">
        <v>2009</v>
      </c>
      <c r="D78" s="130">
        <v>717</v>
      </c>
      <c r="E78" s="147"/>
      <c r="F78" s="153"/>
    </row>
    <row r="79" spans="1:6" s="152" customFormat="1" ht="12.75">
      <c r="A79" s="138">
        <v>28</v>
      </c>
      <c r="B79" s="1" t="s">
        <v>137</v>
      </c>
      <c r="C79" s="126">
        <v>2009</v>
      </c>
      <c r="D79" s="130">
        <v>539</v>
      </c>
      <c r="E79" s="147"/>
      <c r="F79" s="153"/>
    </row>
    <row r="80" spans="1:6" s="152" customFormat="1" ht="12.75">
      <c r="A80" s="138">
        <v>29</v>
      </c>
      <c r="B80" s="1" t="s">
        <v>138</v>
      </c>
      <c r="C80" s="126">
        <v>2009</v>
      </c>
      <c r="D80" s="130">
        <v>1134</v>
      </c>
      <c r="E80" s="147"/>
      <c r="F80" s="153"/>
    </row>
    <row r="81" spans="1:6" s="152" customFormat="1" ht="12.75">
      <c r="A81" s="138">
        <v>30</v>
      </c>
      <c r="B81" s="1" t="s">
        <v>141</v>
      </c>
      <c r="C81" s="126">
        <v>2008</v>
      </c>
      <c r="D81" s="130">
        <v>242</v>
      </c>
      <c r="E81" s="147"/>
      <c r="F81" s="153"/>
    </row>
    <row r="82" spans="1:6" s="152" customFormat="1" ht="12.75">
      <c r="A82" s="138">
        <v>31</v>
      </c>
      <c r="B82" s="1" t="s">
        <v>142</v>
      </c>
      <c r="C82" s="126">
        <v>2008</v>
      </c>
      <c r="D82" s="130">
        <v>350</v>
      </c>
      <c r="E82" s="147"/>
      <c r="F82" s="153"/>
    </row>
    <row r="83" spans="1:6" s="152" customFormat="1" ht="12.75">
      <c r="A83" s="138">
        <v>32</v>
      </c>
      <c r="B83" s="1" t="s">
        <v>141</v>
      </c>
      <c r="C83" s="126">
        <v>2008</v>
      </c>
      <c r="D83" s="130">
        <v>242</v>
      </c>
      <c r="E83" s="147"/>
      <c r="F83" s="153"/>
    </row>
    <row r="84" spans="1:6" s="152" customFormat="1" ht="12.75">
      <c r="A84" s="138">
        <v>33</v>
      </c>
      <c r="B84" s="1" t="s">
        <v>20</v>
      </c>
      <c r="C84" s="126">
        <v>2010</v>
      </c>
      <c r="D84" s="130">
        <v>985</v>
      </c>
      <c r="E84" s="147"/>
      <c r="F84" s="153"/>
    </row>
    <row r="85" spans="1:6" s="152" customFormat="1" ht="12.75">
      <c r="A85" s="138">
        <v>34</v>
      </c>
      <c r="B85" s="1" t="s">
        <v>144</v>
      </c>
      <c r="C85" s="126">
        <v>2008</v>
      </c>
      <c r="D85" s="130">
        <v>201.3</v>
      </c>
      <c r="E85" s="147"/>
      <c r="F85" s="153"/>
    </row>
    <row r="86" spans="1:5" s="152" customFormat="1" ht="12" customHeight="1">
      <c r="A86" s="126"/>
      <c r="B86" s="312" t="s">
        <v>8</v>
      </c>
      <c r="C86" s="320"/>
      <c r="D86" s="128">
        <f>SUM(D52:D85)</f>
        <v>42388.69</v>
      </c>
      <c r="E86" s="147"/>
    </row>
    <row r="87" spans="1:6" s="152" customFormat="1" ht="15.75" customHeight="1">
      <c r="A87" s="311" t="s">
        <v>587</v>
      </c>
      <c r="B87" s="311"/>
      <c r="C87" s="311"/>
      <c r="D87" s="311"/>
      <c r="E87" s="147"/>
      <c r="F87" s="153"/>
    </row>
    <row r="88" spans="1:6" s="152" customFormat="1" ht="15.75" customHeight="1">
      <c r="A88" s="126">
        <v>1</v>
      </c>
      <c r="B88" s="129" t="s">
        <v>375</v>
      </c>
      <c r="C88" s="126">
        <v>2009</v>
      </c>
      <c r="D88" s="130">
        <v>2500</v>
      </c>
      <c r="F88" s="153"/>
    </row>
    <row r="89" spans="1:6" s="152" customFormat="1" ht="12.75">
      <c r="A89" s="126">
        <v>2</v>
      </c>
      <c r="B89" s="129" t="s">
        <v>377</v>
      </c>
      <c r="C89" s="126">
        <v>2009</v>
      </c>
      <c r="D89" s="130">
        <v>3800</v>
      </c>
      <c r="F89" s="153"/>
    </row>
    <row r="90" spans="1:6" s="152" customFormat="1" ht="12.75">
      <c r="A90" s="126"/>
      <c r="B90" s="30" t="s">
        <v>8</v>
      </c>
      <c r="C90" s="126"/>
      <c r="D90" s="141">
        <f>SUM(D88:D89)</f>
        <v>6300</v>
      </c>
      <c r="E90" s="147"/>
      <c r="F90" s="153"/>
    </row>
    <row r="91" spans="1:6" s="152" customFormat="1" ht="12.75">
      <c r="A91" s="311" t="s">
        <v>584</v>
      </c>
      <c r="B91" s="311"/>
      <c r="C91" s="311"/>
      <c r="D91" s="311"/>
      <c r="E91" s="147"/>
      <c r="F91" s="153"/>
    </row>
    <row r="92" spans="1:6" s="152" customFormat="1" ht="12.75">
      <c r="A92" s="126">
        <v>1</v>
      </c>
      <c r="B92" s="129" t="s">
        <v>135</v>
      </c>
      <c r="C92" s="126">
        <v>2009</v>
      </c>
      <c r="D92" s="130">
        <v>5000</v>
      </c>
      <c r="F92" s="153"/>
    </row>
    <row r="93" spans="1:4" ht="12.75">
      <c r="A93" s="126">
        <v>2</v>
      </c>
      <c r="B93" s="129" t="s">
        <v>91</v>
      </c>
      <c r="C93" s="126">
        <v>2010</v>
      </c>
      <c r="D93" s="130">
        <v>2233</v>
      </c>
    </row>
    <row r="94" spans="1:6" s="152" customFormat="1" ht="12.75">
      <c r="A94" s="317" t="s">
        <v>8</v>
      </c>
      <c r="B94" s="318"/>
      <c r="C94" s="319"/>
      <c r="D94" s="142">
        <f>SUM(D92:D93)</f>
        <v>7233</v>
      </c>
      <c r="E94" s="147"/>
      <c r="F94" s="153"/>
    </row>
    <row r="95" spans="1:6" s="152" customFormat="1" ht="12.75">
      <c r="A95" s="158"/>
      <c r="B95" s="159"/>
      <c r="C95" s="160"/>
      <c r="D95" s="161"/>
      <c r="E95" s="162"/>
      <c r="F95" s="153"/>
    </row>
    <row r="96" spans="1:6" s="152" customFormat="1" ht="12.75">
      <c r="A96" s="163"/>
      <c r="B96" s="164"/>
      <c r="C96" s="165"/>
      <c r="D96" s="166"/>
      <c r="E96" s="162"/>
      <c r="F96" s="153"/>
    </row>
    <row r="97" spans="1:6" s="152" customFormat="1" ht="12.75">
      <c r="A97" s="125"/>
      <c r="B97" s="167"/>
      <c r="C97" s="168"/>
      <c r="D97" s="169"/>
      <c r="E97" s="162"/>
      <c r="F97" s="153"/>
    </row>
    <row r="98" spans="1:6" s="6" customFormat="1" ht="12" customHeight="1">
      <c r="A98" s="322" t="s">
        <v>457</v>
      </c>
      <c r="B98" s="322"/>
      <c r="C98" s="322"/>
      <c r="D98" s="322"/>
      <c r="E98" s="149"/>
      <c r="F98" s="14"/>
    </row>
    <row r="99" spans="1:6" s="152" customFormat="1" ht="25.5">
      <c r="A99" s="30" t="s">
        <v>9</v>
      </c>
      <c r="B99" s="30" t="s">
        <v>10</v>
      </c>
      <c r="C99" s="30" t="s">
        <v>11</v>
      </c>
      <c r="D99" s="128" t="s">
        <v>12</v>
      </c>
      <c r="E99" s="147"/>
      <c r="F99" s="153"/>
    </row>
    <row r="100" spans="1:4" ht="12.75" customHeight="1">
      <c r="A100" s="308" t="s">
        <v>417</v>
      </c>
      <c r="B100" s="309"/>
      <c r="C100" s="309"/>
      <c r="D100" s="310"/>
    </row>
    <row r="101" spans="1:6" s="152" customFormat="1" ht="12.75">
      <c r="A101" s="133">
        <v>1</v>
      </c>
      <c r="B101" s="211" t="s">
        <v>188</v>
      </c>
      <c r="C101" s="126">
        <v>2011</v>
      </c>
      <c r="D101" s="130">
        <v>2899</v>
      </c>
      <c r="F101" s="153"/>
    </row>
    <row r="102" spans="1:6" s="152" customFormat="1" ht="12.75">
      <c r="A102" s="133">
        <v>2</v>
      </c>
      <c r="B102" s="139" t="s">
        <v>87</v>
      </c>
      <c r="C102" s="126">
        <v>2009</v>
      </c>
      <c r="D102" s="130">
        <v>1834</v>
      </c>
      <c r="F102" s="153"/>
    </row>
    <row r="103" spans="1:6" s="152" customFormat="1" ht="12.75">
      <c r="A103" s="133">
        <v>3</v>
      </c>
      <c r="B103" s="139" t="s">
        <v>400</v>
      </c>
      <c r="C103" s="126">
        <v>2011</v>
      </c>
      <c r="D103" s="130">
        <v>5045</v>
      </c>
      <c r="F103" s="153"/>
    </row>
    <row r="104" spans="1:6" s="152" customFormat="1" ht="12.75">
      <c r="A104" s="133">
        <v>4</v>
      </c>
      <c r="B104" s="139" t="s">
        <v>401</v>
      </c>
      <c r="C104" s="126">
        <v>2012</v>
      </c>
      <c r="D104" s="130">
        <v>4083</v>
      </c>
      <c r="F104" s="153"/>
    </row>
    <row r="105" spans="1:6" s="152" customFormat="1" ht="12.75">
      <c r="A105" s="133">
        <v>5</v>
      </c>
      <c r="B105" s="139" t="s">
        <v>402</v>
      </c>
      <c r="C105" s="126">
        <v>2012</v>
      </c>
      <c r="D105" s="130">
        <v>3143</v>
      </c>
      <c r="F105" s="153"/>
    </row>
    <row r="106" spans="1:6" s="152" customFormat="1" ht="12.75">
      <c r="A106" s="133">
        <v>6</v>
      </c>
      <c r="B106" s="210" t="s">
        <v>400</v>
      </c>
      <c r="C106" s="170">
        <v>2012</v>
      </c>
      <c r="D106" s="209">
        <v>2589</v>
      </c>
      <c r="F106" s="153"/>
    </row>
    <row r="107" spans="1:6" s="152" customFormat="1" ht="12.75">
      <c r="A107" s="133">
        <v>7</v>
      </c>
      <c r="B107" s="210" t="s">
        <v>439</v>
      </c>
      <c r="C107" s="170">
        <v>2011</v>
      </c>
      <c r="D107" s="209">
        <v>3000</v>
      </c>
      <c r="F107" s="153"/>
    </row>
    <row r="108" spans="1:6" s="152" customFormat="1" ht="12.75">
      <c r="A108" s="126"/>
      <c r="B108" s="312" t="s">
        <v>8</v>
      </c>
      <c r="C108" s="320"/>
      <c r="D108" s="128">
        <f>SUM(D101:D107)</f>
        <v>22593</v>
      </c>
      <c r="E108" s="147"/>
      <c r="F108" s="153"/>
    </row>
    <row r="109" spans="1:6" s="152" customFormat="1" ht="12.75" customHeight="1">
      <c r="A109" s="308" t="s">
        <v>490</v>
      </c>
      <c r="B109" s="309"/>
      <c r="C109" s="309"/>
      <c r="D109" s="310"/>
      <c r="E109" s="147"/>
      <c r="F109" s="153"/>
    </row>
    <row r="110" spans="1:6" s="152" customFormat="1" ht="12.75">
      <c r="A110" s="126">
        <v>1</v>
      </c>
      <c r="B110" s="1" t="s">
        <v>112</v>
      </c>
      <c r="C110" s="2">
        <v>2008</v>
      </c>
      <c r="D110" s="204">
        <v>1200</v>
      </c>
      <c r="F110" s="153"/>
    </row>
    <row r="111" spans="1:6" s="152" customFormat="1" ht="12.75">
      <c r="A111" s="126">
        <v>2</v>
      </c>
      <c r="B111" s="1" t="s">
        <v>134</v>
      </c>
      <c r="C111" s="2">
        <v>2010</v>
      </c>
      <c r="D111" s="204">
        <v>4500</v>
      </c>
      <c r="F111" s="153"/>
    </row>
    <row r="112" spans="1:4" ht="12.75">
      <c r="A112" s="126"/>
      <c r="B112" s="286" t="s">
        <v>8</v>
      </c>
      <c r="C112" s="286"/>
      <c r="D112" s="128">
        <f>SUM(D110:D111)</f>
        <v>5700</v>
      </c>
    </row>
    <row r="113" spans="1:6" s="152" customFormat="1" ht="13.5" customHeight="1">
      <c r="A113" s="308" t="s">
        <v>116</v>
      </c>
      <c r="B113" s="309"/>
      <c r="C113" s="309"/>
      <c r="D113" s="310"/>
      <c r="E113" s="147"/>
      <c r="F113" s="153"/>
    </row>
    <row r="114" spans="1:6" s="152" customFormat="1" ht="12.75" customHeight="1">
      <c r="A114" s="236">
        <v>1</v>
      </c>
      <c r="B114" s="129" t="s">
        <v>109</v>
      </c>
      <c r="C114" s="126">
        <v>2008</v>
      </c>
      <c r="D114" s="127">
        <v>2100</v>
      </c>
      <c r="F114" s="153"/>
    </row>
    <row r="115" spans="1:6" s="152" customFormat="1" ht="13.5" customHeight="1">
      <c r="A115" s="126">
        <v>2</v>
      </c>
      <c r="B115" s="129" t="s">
        <v>110</v>
      </c>
      <c r="C115" s="126">
        <v>2008</v>
      </c>
      <c r="D115" s="127">
        <v>429</v>
      </c>
      <c r="F115" s="153"/>
    </row>
    <row r="116" spans="1:6" s="152" customFormat="1" ht="13.5" customHeight="1">
      <c r="A116" s="236">
        <v>3</v>
      </c>
      <c r="B116" s="129" t="s">
        <v>111</v>
      </c>
      <c r="C116" s="126">
        <v>2008</v>
      </c>
      <c r="D116" s="127">
        <v>596</v>
      </c>
      <c r="F116" s="153"/>
    </row>
    <row r="117" spans="1:6" s="152" customFormat="1" ht="13.5" customHeight="1">
      <c r="A117" s="126">
        <v>4</v>
      </c>
      <c r="B117" s="143" t="s">
        <v>127</v>
      </c>
      <c r="C117" s="126">
        <v>2010</v>
      </c>
      <c r="D117" s="127">
        <v>940</v>
      </c>
      <c r="F117" s="153"/>
    </row>
    <row r="118" spans="1:6" s="152" customFormat="1" ht="13.5" customHeight="1">
      <c r="A118" s="236">
        <v>5</v>
      </c>
      <c r="B118" s="129" t="s">
        <v>128</v>
      </c>
      <c r="C118" s="126">
        <v>2010</v>
      </c>
      <c r="D118" s="127">
        <v>5582.72</v>
      </c>
      <c r="F118" s="153"/>
    </row>
    <row r="119" spans="1:6" s="152" customFormat="1" ht="13.5" customHeight="1">
      <c r="A119" s="126">
        <v>6</v>
      </c>
      <c r="B119" s="129" t="s">
        <v>448</v>
      </c>
      <c r="C119" s="134">
        <v>2008</v>
      </c>
      <c r="D119" s="127">
        <v>1560</v>
      </c>
      <c r="F119" s="153"/>
    </row>
    <row r="120" spans="1:6" s="152" customFormat="1" ht="13.5" customHeight="1">
      <c r="A120" s="236">
        <v>7</v>
      </c>
      <c r="B120" s="129" t="s">
        <v>129</v>
      </c>
      <c r="C120" s="126">
        <v>2010</v>
      </c>
      <c r="D120" s="127">
        <v>5368</v>
      </c>
      <c r="F120" s="153"/>
    </row>
    <row r="121" spans="1:7" s="152" customFormat="1" ht="12.75">
      <c r="A121" s="286" t="s">
        <v>8</v>
      </c>
      <c r="B121" s="286" t="s">
        <v>1</v>
      </c>
      <c r="C121" s="126"/>
      <c r="D121" s="128">
        <f>SUM(D114:D120)</f>
        <v>16575.72</v>
      </c>
      <c r="E121" s="147"/>
      <c r="F121" s="153"/>
      <c r="G121" s="171"/>
    </row>
    <row r="122" spans="1:6" s="152" customFormat="1" ht="13.5" customHeight="1">
      <c r="A122" s="311" t="s">
        <v>583</v>
      </c>
      <c r="B122" s="311"/>
      <c r="C122" s="311"/>
      <c r="D122" s="311"/>
      <c r="E122" s="147"/>
      <c r="F122" s="153"/>
    </row>
    <row r="123" spans="1:6" s="152" customFormat="1" ht="13.5" customHeight="1">
      <c r="A123" s="126">
        <v>1</v>
      </c>
      <c r="B123" s="129" t="s">
        <v>105</v>
      </c>
      <c r="C123" s="126">
        <v>2008</v>
      </c>
      <c r="D123" s="130">
        <v>800</v>
      </c>
      <c r="F123" s="153"/>
    </row>
    <row r="124" spans="1:6" s="152" customFormat="1" ht="13.5" customHeight="1">
      <c r="A124" s="126">
        <v>2</v>
      </c>
      <c r="B124" s="129" t="s">
        <v>106</v>
      </c>
      <c r="C124" s="126">
        <v>2008</v>
      </c>
      <c r="D124" s="130">
        <v>999</v>
      </c>
      <c r="F124" s="153"/>
    </row>
    <row r="125" spans="1:6" s="152" customFormat="1" ht="13.5" customHeight="1">
      <c r="A125" s="126">
        <v>3</v>
      </c>
      <c r="B125" s="129" t="s">
        <v>107</v>
      </c>
      <c r="C125" s="126">
        <v>2009</v>
      </c>
      <c r="D125" s="130">
        <v>339</v>
      </c>
      <c r="F125" s="153"/>
    </row>
    <row r="126" spans="1:6" s="152" customFormat="1" ht="13.5" customHeight="1">
      <c r="A126" s="126">
        <v>4</v>
      </c>
      <c r="B126" s="129" t="s">
        <v>167</v>
      </c>
      <c r="C126" s="126">
        <v>2010</v>
      </c>
      <c r="D126" s="130">
        <v>2050</v>
      </c>
      <c r="E126" s="147"/>
      <c r="F126" s="153"/>
    </row>
    <row r="127" spans="1:6" s="152" customFormat="1" ht="13.5" customHeight="1">
      <c r="A127" s="126">
        <v>5</v>
      </c>
      <c r="B127" s="129" t="s">
        <v>516</v>
      </c>
      <c r="C127" s="126">
        <v>2012</v>
      </c>
      <c r="D127" s="130">
        <v>2150</v>
      </c>
      <c r="E127" s="147"/>
      <c r="F127" s="153"/>
    </row>
    <row r="128" spans="1:6" s="152" customFormat="1" ht="13.5" customHeight="1">
      <c r="A128" s="126">
        <v>6</v>
      </c>
      <c r="B128" s="129" t="s">
        <v>517</v>
      </c>
      <c r="C128" s="126">
        <v>2012</v>
      </c>
      <c r="D128" s="130">
        <v>920</v>
      </c>
      <c r="E128" s="147"/>
      <c r="F128" s="153"/>
    </row>
    <row r="129" spans="1:6" s="152" customFormat="1" ht="13.5" customHeight="1">
      <c r="A129" s="126">
        <v>7</v>
      </c>
      <c r="B129" s="129" t="s">
        <v>518</v>
      </c>
      <c r="C129" s="126">
        <v>2009</v>
      </c>
      <c r="D129" s="130">
        <v>5000</v>
      </c>
      <c r="E129" s="147"/>
      <c r="F129" s="153"/>
    </row>
    <row r="130" spans="1:4" ht="12.75">
      <c r="A130" s="126">
        <v>8</v>
      </c>
      <c r="B130" s="225" t="s">
        <v>113</v>
      </c>
      <c r="C130" s="126">
        <v>2009</v>
      </c>
      <c r="D130" s="130">
        <v>2000</v>
      </c>
    </row>
    <row r="131" spans="1:4" ht="12.75">
      <c r="A131" s="126">
        <v>9</v>
      </c>
      <c r="B131" s="225" t="s">
        <v>114</v>
      </c>
      <c r="C131" s="126">
        <v>2009</v>
      </c>
      <c r="D131" s="130">
        <v>750</v>
      </c>
    </row>
    <row r="132" spans="1:4" ht="12.75">
      <c r="A132" s="126">
        <v>10</v>
      </c>
      <c r="B132" s="225" t="s">
        <v>115</v>
      </c>
      <c r="C132" s="126">
        <v>2009</v>
      </c>
      <c r="D132" s="130">
        <v>2500</v>
      </c>
    </row>
    <row r="133" spans="1:4" ht="12.75">
      <c r="A133" s="126">
        <v>11</v>
      </c>
      <c r="B133" s="1" t="s">
        <v>146</v>
      </c>
      <c r="C133" s="126">
        <v>2009</v>
      </c>
      <c r="D133" s="130">
        <v>250</v>
      </c>
    </row>
    <row r="134" spans="1:4" ht="12.75">
      <c r="A134" s="126">
        <v>12</v>
      </c>
      <c r="B134" s="1" t="s">
        <v>147</v>
      </c>
      <c r="C134" s="126">
        <v>2008</v>
      </c>
      <c r="D134" s="130">
        <v>3790</v>
      </c>
    </row>
    <row r="135" spans="1:4" ht="12.75">
      <c r="A135" s="126">
        <v>13</v>
      </c>
      <c r="B135" s="1" t="s">
        <v>143</v>
      </c>
      <c r="C135" s="126">
        <v>2009</v>
      </c>
      <c r="D135" s="130">
        <v>274</v>
      </c>
    </row>
    <row r="136" spans="1:4" ht="12.75">
      <c r="A136" s="126">
        <v>14</v>
      </c>
      <c r="B136" s="1" t="s">
        <v>143</v>
      </c>
      <c r="C136" s="126">
        <v>2009</v>
      </c>
      <c r="D136" s="130">
        <v>321</v>
      </c>
    </row>
    <row r="137" spans="1:6" ht="12.75">
      <c r="A137" s="126">
        <v>15</v>
      </c>
      <c r="B137" s="129" t="s">
        <v>378</v>
      </c>
      <c r="C137" s="126">
        <v>2011</v>
      </c>
      <c r="D137" s="130">
        <v>1000</v>
      </c>
      <c r="E137" s="154"/>
      <c r="F137" s="155"/>
    </row>
    <row r="138" spans="1:6" ht="12.75">
      <c r="A138" s="126">
        <v>16</v>
      </c>
      <c r="B138" s="129" t="s">
        <v>379</v>
      </c>
      <c r="C138" s="126">
        <v>2011</v>
      </c>
      <c r="D138" s="130">
        <v>1300</v>
      </c>
      <c r="E138" s="154"/>
      <c r="F138" s="155"/>
    </row>
    <row r="139" spans="1:6" s="47" customFormat="1" ht="12.75">
      <c r="A139" s="126"/>
      <c r="B139" s="312" t="s">
        <v>8</v>
      </c>
      <c r="C139" s="320"/>
      <c r="D139" s="128">
        <f>SUM(D123:D138)</f>
        <v>24443</v>
      </c>
      <c r="E139" s="156"/>
      <c r="F139" s="255"/>
    </row>
    <row r="140" spans="1:6" s="173" customFormat="1" ht="11.25" customHeight="1">
      <c r="A140" s="311" t="s">
        <v>587</v>
      </c>
      <c r="B140" s="311"/>
      <c r="C140" s="311"/>
      <c r="D140" s="311"/>
      <c r="F140" s="174"/>
    </row>
    <row r="141" spans="1:6" s="152" customFormat="1" ht="12.75">
      <c r="A141" s="175">
        <v>1</v>
      </c>
      <c r="B141" s="129" t="s">
        <v>376</v>
      </c>
      <c r="C141" s="126">
        <v>2009</v>
      </c>
      <c r="D141" s="130">
        <v>100</v>
      </c>
      <c r="F141" s="153"/>
    </row>
    <row r="142" spans="1:6" s="152" customFormat="1" ht="12.75">
      <c r="A142" s="175">
        <v>2</v>
      </c>
      <c r="B142" s="129" t="s">
        <v>505</v>
      </c>
      <c r="C142" s="126">
        <v>2009</v>
      </c>
      <c r="D142" s="130">
        <v>2800</v>
      </c>
      <c r="F142" s="153"/>
    </row>
    <row r="143" spans="1:6" s="152" customFormat="1" ht="12.75">
      <c r="A143" s="314" t="s">
        <v>8</v>
      </c>
      <c r="B143" s="315"/>
      <c r="C143" s="315"/>
      <c r="D143" s="142">
        <f>SUM(D141:D142)</f>
        <v>2900</v>
      </c>
      <c r="E143" s="147"/>
      <c r="F143" s="153"/>
    </row>
    <row r="144" spans="1:6" s="152" customFormat="1" ht="12.75" customHeight="1">
      <c r="A144" s="308" t="s">
        <v>489</v>
      </c>
      <c r="B144" s="309"/>
      <c r="C144" s="309"/>
      <c r="D144" s="310"/>
      <c r="E144" s="147"/>
      <c r="F144" s="153"/>
    </row>
    <row r="145" spans="1:6" s="152" customFormat="1" ht="12.75">
      <c r="A145" s="126">
        <v>1</v>
      </c>
      <c r="B145" s="129" t="s">
        <v>452</v>
      </c>
      <c r="C145" s="126">
        <v>2012</v>
      </c>
      <c r="D145" s="127">
        <v>2800</v>
      </c>
      <c r="F145" s="153"/>
    </row>
    <row r="146" spans="1:6" s="152" customFormat="1" ht="12.75">
      <c r="A146" s="314" t="s">
        <v>8</v>
      </c>
      <c r="B146" s="314"/>
      <c r="C146" s="172"/>
      <c r="D146" s="142">
        <f>SUM(D145)</f>
        <v>2800</v>
      </c>
      <c r="E146" s="147"/>
      <c r="F146" s="153"/>
    </row>
    <row r="147" spans="1:6" s="152" customFormat="1" ht="12.75">
      <c r="A147" s="176"/>
      <c r="B147" s="145"/>
      <c r="C147" s="145"/>
      <c r="D147" s="177"/>
      <c r="E147" s="147"/>
      <c r="F147" s="153"/>
    </row>
    <row r="148" spans="1:6" s="152" customFormat="1" ht="12.75">
      <c r="A148" s="176"/>
      <c r="B148" s="145"/>
      <c r="C148" s="145"/>
      <c r="D148" s="177"/>
      <c r="E148" s="147"/>
      <c r="F148" s="153"/>
    </row>
    <row r="149" spans="1:6" s="152" customFormat="1" ht="12.75">
      <c r="A149" s="144"/>
      <c r="B149" s="144"/>
      <c r="C149" s="178"/>
      <c r="D149" s="179"/>
      <c r="E149" s="147"/>
      <c r="F149" s="153"/>
    </row>
    <row r="150" spans="1:6" s="6" customFormat="1" ht="12.75" customHeight="1">
      <c r="A150" s="323" t="s">
        <v>17</v>
      </c>
      <c r="B150" s="324"/>
      <c r="C150" s="324"/>
      <c r="D150" s="325"/>
      <c r="E150" s="149"/>
      <c r="F150" s="14"/>
    </row>
    <row r="151" spans="1:6" s="152" customFormat="1" ht="25.5">
      <c r="A151" s="30" t="s">
        <v>9</v>
      </c>
      <c r="B151" s="30" t="s">
        <v>10</v>
      </c>
      <c r="C151" s="30" t="s">
        <v>11</v>
      </c>
      <c r="D151" s="128" t="s">
        <v>12</v>
      </c>
      <c r="E151" s="147"/>
      <c r="F151" s="153"/>
    </row>
    <row r="152" spans="1:4" ht="12.75" customHeight="1">
      <c r="A152" s="308" t="s">
        <v>417</v>
      </c>
      <c r="B152" s="309"/>
      <c r="C152" s="309"/>
      <c r="D152" s="310"/>
    </row>
    <row r="153" spans="1:6" s="152" customFormat="1" ht="24.75" customHeight="1">
      <c r="A153" s="126">
        <v>1</v>
      </c>
      <c r="B153" s="1" t="s">
        <v>403</v>
      </c>
      <c r="C153" s="126">
        <v>2009</v>
      </c>
      <c r="D153" s="130">
        <v>15250</v>
      </c>
      <c r="E153" s="147"/>
      <c r="F153" s="153"/>
    </row>
    <row r="154" spans="1:6" s="152" customFormat="1" ht="12.75">
      <c r="A154" s="126">
        <v>2</v>
      </c>
      <c r="B154" s="1" t="s">
        <v>404</v>
      </c>
      <c r="C154" s="126">
        <v>2011</v>
      </c>
      <c r="D154" s="130">
        <v>18196.62</v>
      </c>
      <c r="F154" s="153"/>
    </row>
    <row r="155" spans="1:6" s="152" customFormat="1" ht="13.5" customHeight="1">
      <c r="A155" s="126"/>
      <c r="B155" s="30" t="s">
        <v>8</v>
      </c>
      <c r="C155" s="126"/>
      <c r="D155" s="128">
        <f>SUM(D153:D154)</f>
        <v>33446.619999999995</v>
      </c>
      <c r="E155" s="147"/>
      <c r="F155" s="153"/>
    </row>
    <row r="156" spans="1:4" s="195" customFormat="1" ht="12.75" customHeight="1">
      <c r="A156" s="308" t="s">
        <v>88</v>
      </c>
      <c r="B156" s="309"/>
      <c r="C156" s="309"/>
      <c r="D156" s="310"/>
    </row>
    <row r="157" spans="1:6" s="134" customFormat="1" ht="12.75">
      <c r="A157" s="126">
        <v>1</v>
      </c>
      <c r="B157" s="187" t="s">
        <v>520</v>
      </c>
      <c r="C157" s="126">
        <v>2010</v>
      </c>
      <c r="D157" s="204">
        <v>8540</v>
      </c>
      <c r="E157" s="126"/>
      <c r="F157" s="37"/>
    </row>
    <row r="158" spans="1:5" s="134" customFormat="1" ht="12.75">
      <c r="A158" s="126">
        <v>2</v>
      </c>
      <c r="B158" s="181" t="s">
        <v>119</v>
      </c>
      <c r="C158" s="182">
        <v>2011</v>
      </c>
      <c r="D158" s="183">
        <v>300</v>
      </c>
      <c r="E158" s="184"/>
    </row>
    <row r="159" spans="1:4" s="134" customFormat="1" ht="12.75">
      <c r="A159" s="126">
        <v>3</v>
      </c>
      <c r="B159" s="237" t="s">
        <v>519</v>
      </c>
      <c r="D159" s="238">
        <v>1830</v>
      </c>
    </row>
    <row r="160" spans="1:5" s="186" customFormat="1" ht="13.5" customHeight="1">
      <c r="A160" s="140"/>
      <c r="B160" s="286" t="s">
        <v>8</v>
      </c>
      <c r="C160" s="286" t="s">
        <v>1</v>
      </c>
      <c r="D160" s="128">
        <f>SUM(D157:D159)</f>
        <v>10670</v>
      </c>
      <c r="E160" s="185"/>
    </row>
    <row r="161" spans="1:6" s="152" customFormat="1" ht="13.5" customHeight="1">
      <c r="A161" s="308" t="s">
        <v>116</v>
      </c>
      <c r="B161" s="309"/>
      <c r="C161" s="309"/>
      <c r="D161" s="310"/>
      <c r="E161" s="147"/>
      <c r="F161" s="153"/>
    </row>
    <row r="162" spans="1:6" s="152" customFormat="1" ht="13.5" customHeight="1">
      <c r="A162" s="126">
        <v>1</v>
      </c>
      <c r="B162" s="187" t="s">
        <v>130</v>
      </c>
      <c r="C162" s="126">
        <v>2009</v>
      </c>
      <c r="D162" s="130">
        <v>3050</v>
      </c>
      <c r="F162" s="153"/>
    </row>
    <row r="163" spans="1:6" s="157" customFormat="1" ht="13.5" customHeight="1">
      <c r="A163" s="10"/>
      <c r="B163" s="30" t="s">
        <v>8</v>
      </c>
      <c r="C163" s="10"/>
      <c r="D163" s="128">
        <f>SUM(D162)</f>
        <v>3050</v>
      </c>
      <c r="E163" s="156"/>
      <c r="F163" s="180"/>
    </row>
    <row r="164" spans="1:6" s="152" customFormat="1" ht="13.5" customHeight="1">
      <c r="A164" s="308" t="s">
        <v>583</v>
      </c>
      <c r="B164" s="309"/>
      <c r="C164" s="309"/>
      <c r="D164" s="310"/>
      <c r="E164" s="147"/>
      <c r="F164" s="153"/>
    </row>
    <row r="165" spans="1:6" s="152" customFormat="1" ht="13.5" customHeight="1">
      <c r="A165" s="126">
        <v>1</v>
      </c>
      <c r="B165" s="129" t="s">
        <v>311</v>
      </c>
      <c r="C165" s="126">
        <v>2009</v>
      </c>
      <c r="D165" s="130">
        <v>2171.6</v>
      </c>
      <c r="F165" s="153"/>
    </row>
    <row r="166" spans="1:6" s="152" customFormat="1" ht="13.5" customHeight="1">
      <c r="A166" s="126">
        <v>2</v>
      </c>
      <c r="B166" s="129" t="s">
        <v>168</v>
      </c>
      <c r="C166" s="126">
        <v>2010</v>
      </c>
      <c r="D166" s="130">
        <v>2342.4</v>
      </c>
      <c r="F166" s="153"/>
    </row>
    <row r="167" spans="1:6" s="188" customFormat="1" ht="13.5" customHeight="1">
      <c r="A167" s="126">
        <v>3</v>
      </c>
      <c r="B167" s="187" t="s">
        <v>117</v>
      </c>
      <c r="C167" s="126">
        <v>2008</v>
      </c>
      <c r="D167" s="130">
        <v>514.54</v>
      </c>
      <c r="F167" s="189"/>
    </row>
    <row r="168" spans="1:6" s="188" customFormat="1" ht="13.5" customHeight="1">
      <c r="A168" s="126">
        <v>4</v>
      </c>
      <c r="B168" s="187" t="s">
        <v>117</v>
      </c>
      <c r="C168" s="126">
        <v>2008</v>
      </c>
      <c r="D168" s="130">
        <v>514.54</v>
      </c>
      <c r="F168" s="189"/>
    </row>
    <row r="169" spans="1:6" s="188" customFormat="1" ht="13.5" customHeight="1">
      <c r="A169" s="126">
        <v>5</v>
      </c>
      <c r="B169" s="187" t="s">
        <v>118</v>
      </c>
      <c r="C169" s="126">
        <v>2009</v>
      </c>
      <c r="D169" s="130">
        <v>523.38</v>
      </c>
      <c r="F169" s="189"/>
    </row>
    <row r="170" spans="1:6" s="188" customFormat="1" ht="13.5" customHeight="1">
      <c r="A170" s="126">
        <v>6</v>
      </c>
      <c r="B170" s="187" t="s">
        <v>118</v>
      </c>
      <c r="C170" s="126">
        <v>2009</v>
      </c>
      <c r="D170" s="130">
        <v>523.38</v>
      </c>
      <c r="F170" s="189"/>
    </row>
    <row r="171" spans="1:6" s="152" customFormat="1" ht="12.75">
      <c r="A171" s="140"/>
      <c r="B171" s="286" t="s">
        <v>8</v>
      </c>
      <c r="C171" s="286" t="s">
        <v>1</v>
      </c>
      <c r="D171" s="128">
        <f>SUM(D165:D170)</f>
        <v>6589.84</v>
      </c>
      <c r="E171" s="147"/>
      <c r="F171" s="153"/>
    </row>
    <row r="174" spans="1:5" s="186" customFormat="1" ht="13.5" customHeight="1">
      <c r="A174" s="164"/>
      <c r="D174" s="191"/>
      <c r="E174" s="185"/>
    </row>
    <row r="175" spans="1:6" s="152" customFormat="1" ht="12.75">
      <c r="A175" s="192"/>
      <c r="B175" s="321" t="s">
        <v>13</v>
      </c>
      <c r="C175" s="321"/>
      <c r="D175" s="193">
        <f>SUM(D40,D46,D50,D86,D90,D94)</f>
        <v>212333.61</v>
      </c>
      <c r="E175" s="147"/>
      <c r="F175" s="14"/>
    </row>
    <row r="176" spans="1:6" s="152" customFormat="1" ht="12.75">
      <c r="A176" s="192"/>
      <c r="B176" s="321" t="s">
        <v>14</v>
      </c>
      <c r="C176" s="321"/>
      <c r="D176" s="193">
        <f>SUM(D108,D112,D121,D139,D143,D146)</f>
        <v>75011.72</v>
      </c>
      <c r="E176" s="147"/>
      <c r="F176" s="14"/>
    </row>
    <row r="177" spans="1:6" s="152" customFormat="1" ht="12.75">
      <c r="A177" s="192"/>
      <c r="B177" s="321" t="s">
        <v>15</v>
      </c>
      <c r="C177" s="321"/>
      <c r="D177" s="193">
        <f>SUM(D155,D160,D163,D171)</f>
        <v>53756.45999999999</v>
      </c>
      <c r="E177" s="147"/>
      <c r="F177" s="14"/>
    </row>
    <row r="178" spans="1:6" s="152" customFormat="1" ht="12.75">
      <c r="A178" s="144"/>
      <c r="B178" s="144"/>
      <c r="C178" s="178"/>
      <c r="D178" s="153"/>
      <c r="E178" s="153">
        <f>SUM(E175:E177)</f>
        <v>0</v>
      </c>
      <c r="F178" s="14"/>
    </row>
    <row r="179" spans="1:6" s="152" customFormat="1" ht="12.75">
      <c r="A179" s="144"/>
      <c r="B179" s="144"/>
      <c r="C179" s="178"/>
      <c r="D179" s="179"/>
      <c r="E179" s="147"/>
      <c r="F179" s="153"/>
    </row>
    <row r="180" spans="1:6" s="152" customFormat="1" ht="12.75">
      <c r="A180" s="144"/>
      <c r="B180" s="144"/>
      <c r="C180" s="178"/>
      <c r="D180" s="179"/>
      <c r="E180" s="147"/>
      <c r="F180" s="153"/>
    </row>
    <row r="181" spans="1:6" s="152" customFormat="1" ht="12.75">
      <c r="A181" s="144"/>
      <c r="B181" s="144"/>
      <c r="C181" s="178"/>
      <c r="D181" s="179"/>
      <c r="E181" s="147"/>
      <c r="F181" s="153"/>
    </row>
    <row r="182" spans="1:6" s="152" customFormat="1" ht="12.75">
      <c r="A182" s="144"/>
      <c r="B182" s="144"/>
      <c r="C182" s="178"/>
      <c r="D182" s="179"/>
      <c r="E182" s="147"/>
      <c r="F182" s="153"/>
    </row>
    <row r="183" spans="1:6" s="152" customFormat="1" ht="12.75">
      <c r="A183" s="144"/>
      <c r="B183" s="144"/>
      <c r="C183" s="178"/>
      <c r="D183" s="179"/>
      <c r="E183" s="147"/>
      <c r="F183" s="153"/>
    </row>
    <row r="184" spans="1:6" s="152" customFormat="1" ht="12.75">
      <c r="A184" s="144"/>
      <c r="B184" s="144"/>
      <c r="C184" s="178"/>
      <c r="D184" s="179"/>
      <c r="E184" s="147"/>
      <c r="F184" s="153"/>
    </row>
    <row r="185" spans="1:6" s="152" customFormat="1" ht="12.75">
      <c r="A185" s="144"/>
      <c r="B185" s="144"/>
      <c r="C185" s="178"/>
      <c r="D185" s="179"/>
      <c r="E185" s="147"/>
      <c r="F185" s="153"/>
    </row>
    <row r="186" spans="1:6" s="152" customFormat="1" ht="14.25" customHeight="1">
      <c r="A186" s="144"/>
      <c r="B186" s="144"/>
      <c r="C186" s="178"/>
      <c r="D186" s="179"/>
      <c r="E186" s="147"/>
      <c r="F186" s="153"/>
    </row>
    <row r="187" spans="1:4" ht="12.75">
      <c r="A187" s="144"/>
      <c r="C187" s="178"/>
      <c r="D187" s="179"/>
    </row>
    <row r="188" spans="1:6" s="152" customFormat="1" ht="12.75">
      <c r="A188" s="144"/>
      <c r="B188" s="144"/>
      <c r="C188" s="178"/>
      <c r="D188" s="179"/>
      <c r="E188" s="147"/>
      <c r="F188" s="153"/>
    </row>
    <row r="189" spans="1:6" s="152" customFormat="1" ht="12.75">
      <c r="A189" s="144"/>
      <c r="B189" s="144"/>
      <c r="C189" s="178"/>
      <c r="D189" s="179"/>
      <c r="E189" s="147"/>
      <c r="F189" s="153"/>
    </row>
    <row r="190" spans="1:6" s="152" customFormat="1" ht="18" customHeight="1">
      <c r="A190" s="144"/>
      <c r="B190" s="144"/>
      <c r="C190" s="178"/>
      <c r="D190" s="179"/>
      <c r="E190" s="147"/>
      <c r="F190" s="153"/>
    </row>
    <row r="191" spans="1:4" ht="12.75">
      <c r="A191" s="144"/>
      <c r="C191" s="178"/>
      <c r="D191" s="179"/>
    </row>
    <row r="192" spans="1:6" s="152" customFormat="1" ht="12.75">
      <c r="A192" s="144"/>
      <c r="B192" s="144"/>
      <c r="C192" s="178"/>
      <c r="D192" s="179"/>
      <c r="E192" s="147"/>
      <c r="F192" s="153"/>
    </row>
    <row r="193" spans="1:6" s="152" customFormat="1" ht="12.75">
      <c r="A193" s="144"/>
      <c r="B193" s="144"/>
      <c r="C193" s="178"/>
      <c r="D193" s="179"/>
      <c r="E193" s="147"/>
      <c r="F193" s="153"/>
    </row>
    <row r="194" spans="1:4" ht="12.75">
      <c r="A194" s="144"/>
      <c r="C194" s="178"/>
      <c r="D194" s="179"/>
    </row>
    <row r="195" spans="1:6" s="152" customFormat="1" ht="12.75">
      <c r="A195" s="144"/>
      <c r="B195" s="144"/>
      <c r="C195" s="178"/>
      <c r="D195" s="179"/>
      <c r="E195" s="147"/>
      <c r="F195" s="153"/>
    </row>
    <row r="196" spans="1:6" s="152" customFormat="1" ht="12.75">
      <c r="A196" s="144"/>
      <c r="B196" s="144"/>
      <c r="C196" s="178"/>
      <c r="D196" s="179"/>
      <c r="E196" s="147"/>
      <c r="F196" s="153"/>
    </row>
    <row r="197" spans="1:6" s="152" customFormat="1" ht="12.75">
      <c r="A197" s="144"/>
      <c r="B197" s="144"/>
      <c r="C197" s="178"/>
      <c r="D197" s="179"/>
      <c r="E197" s="147"/>
      <c r="F197" s="153"/>
    </row>
    <row r="198" spans="1:6" s="152" customFormat="1" ht="12.75">
      <c r="A198" s="144"/>
      <c r="B198" s="144"/>
      <c r="C198" s="178"/>
      <c r="D198" s="179"/>
      <c r="E198" s="147"/>
      <c r="F198" s="153"/>
    </row>
    <row r="199" spans="1:6" s="152" customFormat="1" ht="12.75">
      <c r="A199" s="144"/>
      <c r="B199" s="144"/>
      <c r="C199" s="178"/>
      <c r="D199" s="179"/>
      <c r="E199" s="147"/>
      <c r="F199" s="153"/>
    </row>
    <row r="200" spans="1:6" s="152" customFormat="1" ht="12.75">
      <c r="A200" s="144"/>
      <c r="B200" s="144"/>
      <c r="C200" s="178"/>
      <c r="D200" s="179"/>
      <c r="E200" s="147"/>
      <c r="F200" s="153"/>
    </row>
    <row r="201" spans="1:6" s="152" customFormat="1" ht="12.75">
      <c r="A201" s="144"/>
      <c r="B201" s="144"/>
      <c r="C201" s="178"/>
      <c r="D201" s="179"/>
      <c r="E201" s="147"/>
      <c r="F201" s="153"/>
    </row>
    <row r="202" spans="1:6" s="152" customFormat="1" ht="12.75">
      <c r="A202" s="144"/>
      <c r="B202" s="144"/>
      <c r="C202" s="178"/>
      <c r="D202" s="179"/>
      <c r="E202" s="147"/>
      <c r="F202" s="153"/>
    </row>
    <row r="203" spans="1:6" s="152" customFormat="1" ht="12.75">
      <c r="A203" s="144"/>
      <c r="B203" s="144"/>
      <c r="C203" s="178"/>
      <c r="D203" s="179"/>
      <c r="E203" s="147"/>
      <c r="F203" s="153"/>
    </row>
    <row r="204" spans="1:6" s="152" customFormat="1" ht="12.75">
      <c r="A204" s="144"/>
      <c r="B204" s="144"/>
      <c r="C204" s="178"/>
      <c r="D204" s="179"/>
      <c r="E204" s="147"/>
      <c r="F204" s="153"/>
    </row>
    <row r="205" spans="1:6" s="152" customFormat="1" ht="12.75">
      <c r="A205" s="144"/>
      <c r="B205" s="144"/>
      <c r="C205" s="178"/>
      <c r="D205" s="179"/>
      <c r="E205" s="147"/>
      <c r="F205" s="153"/>
    </row>
    <row r="206" spans="1:4" ht="12.75">
      <c r="A206" s="144"/>
      <c r="C206" s="178"/>
      <c r="D206" s="179"/>
    </row>
    <row r="207" spans="1:4" ht="12.75">
      <c r="A207" s="144"/>
      <c r="C207" s="178"/>
      <c r="D207" s="179"/>
    </row>
    <row r="208" spans="1:4" ht="12.75">
      <c r="A208" s="144"/>
      <c r="C208" s="178"/>
      <c r="D208" s="179"/>
    </row>
    <row r="209" spans="1:4" ht="12.75">
      <c r="A209" s="144"/>
      <c r="C209" s="178"/>
      <c r="D209" s="179"/>
    </row>
    <row r="210" spans="1:4" ht="12.75">
      <c r="A210" s="144"/>
      <c r="C210" s="178"/>
      <c r="D210" s="179"/>
    </row>
    <row r="211" spans="1:4" ht="12.75">
      <c r="A211" s="144"/>
      <c r="C211" s="178"/>
      <c r="D211" s="179"/>
    </row>
    <row r="212" spans="1:4" ht="12.75">
      <c r="A212" s="144"/>
      <c r="C212" s="178"/>
      <c r="D212" s="179"/>
    </row>
    <row r="213" spans="1:4" ht="12.75">
      <c r="A213" s="144"/>
      <c r="C213" s="178"/>
      <c r="D213" s="179"/>
    </row>
    <row r="214" spans="1:4" ht="12.75">
      <c r="A214" s="144"/>
      <c r="C214" s="178"/>
      <c r="D214" s="179"/>
    </row>
    <row r="215" spans="1:4" ht="12.75">
      <c r="A215" s="144"/>
      <c r="C215" s="178"/>
      <c r="D215" s="179"/>
    </row>
    <row r="216" spans="1:4" ht="12.75">
      <c r="A216" s="144"/>
      <c r="C216" s="178"/>
      <c r="D216" s="179"/>
    </row>
    <row r="217" spans="1:4" ht="12.75">
      <c r="A217" s="144"/>
      <c r="C217" s="178"/>
      <c r="D217" s="179"/>
    </row>
    <row r="218" spans="1:4" ht="14.25" customHeight="1">
      <c r="A218" s="144"/>
      <c r="C218" s="178"/>
      <c r="D218" s="179"/>
    </row>
    <row r="219" spans="1:4" ht="12.75">
      <c r="A219" s="144"/>
      <c r="C219" s="178"/>
      <c r="D219" s="179"/>
    </row>
    <row r="220" spans="1:4" ht="12.75">
      <c r="A220" s="144"/>
      <c r="C220" s="178"/>
      <c r="D220" s="179"/>
    </row>
    <row r="221" spans="1:4" ht="14.25" customHeight="1">
      <c r="A221" s="144"/>
      <c r="C221" s="178"/>
      <c r="D221" s="179"/>
    </row>
    <row r="222" spans="1:4" ht="12.75">
      <c r="A222" s="144"/>
      <c r="C222" s="178"/>
      <c r="D222" s="179"/>
    </row>
    <row r="223" spans="1:6" s="152" customFormat="1" ht="12.75">
      <c r="A223" s="144"/>
      <c r="B223" s="144"/>
      <c r="C223" s="178"/>
      <c r="D223" s="179"/>
      <c r="E223" s="147"/>
      <c r="F223" s="153"/>
    </row>
    <row r="224" spans="1:6" s="152" customFormat="1" ht="12.75">
      <c r="A224" s="144"/>
      <c r="B224" s="144"/>
      <c r="C224" s="178"/>
      <c r="D224" s="179"/>
      <c r="E224" s="147"/>
      <c r="F224" s="153"/>
    </row>
    <row r="225" spans="1:6" s="152" customFormat="1" ht="12.75">
      <c r="A225" s="144"/>
      <c r="B225" s="144"/>
      <c r="C225" s="178"/>
      <c r="D225" s="179"/>
      <c r="E225" s="147"/>
      <c r="F225" s="153"/>
    </row>
    <row r="226" spans="1:6" s="152" customFormat="1" ht="12.75">
      <c r="A226" s="144"/>
      <c r="B226" s="144"/>
      <c r="C226" s="178"/>
      <c r="D226" s="179"/>
      <c r="E226" s="147"/>
      <c r="F226" s="153"/>
    </row>
    <row r="227" spans="1:6" s="152" customFormat="1" ht="12.75">
      <c r="A227" s="144"/>
      <c r="B227" s="144"/>
      <c r="C227" s="178"/>
      <c r="D227" s="179"/>
      <c r="E227" s="147"/>
      <c r="F227" s="153"/>
    </row>
    <row r="228" spans="1:6" s="152" customFormat="1" ht="12.75">
      <c r="A228" s="144"/>
      <c r="B228" s="144"/>
      <c r="C228" s="178"/>
      <c r="D228" s="179"/>
      <c r="E228" s="147"/>
      <c r="F228" s="153"/>
    </row>
    <row r="229" spans="1:6" s="152" customFormat="1" ht="12.75">
      <c r="A229" s="144"/>
      <c r="B229" s="144"/>
      <c r="C229" s="178"/>
      <c r="D229" s="179"/>
      <c r="E229" s="147"/>
      <c r="F229" s="153"/>
    </row>
    <row r="230" spans="1:4" ht="12.75" customHeight="1">
      <c r="A230" s="144"/>
      <c r="C230" s="178"/>
      <c r="D230" s="179"/>
    </row>
    <row r="231" spans="1:6" s="152" customFormat="1" ht="12.75">
      <c r="A231" s="144"/>
      <c r="B231" s="144"/>
      <c r="C231" s="178"/>
      <c r="D231" s="179"/>
      <c r="E231" s="147"/>
      <c r="F231" s="153"/>
    </row>
    <row r="232" spans="1:6" s="152" customFormat="1" ht="12.75">
      <c r="A232" s="144"/>
      <c r="B232" s="144"/>
      <c r="C232" s="178"/>
      <c r="D232" s="179"/>
      <c r="E232" s="147"/>
      <c r="F232" s="153"/>
    </row>
    <row r="233" spans="1:6" s="152" customFormat="1" ht="12.75">
      <c r="A233" s="144"/>
      <c r="B233" s="144"/>
      <c r="C233" s="178"/>
      <c r="D233" s="179"/>
      <c r="E233" s="147"/>
      <c r="F233" s="153"/>
    </row>
    <row r="234" spans="1:6" s="152" customFormat="1" ht="12.75">
      <c r="A234" s="144"/>
      <c r="B234" s="144"/>
      <c r="C234" s="178"/>
      <c r="D234" s="179"/>
      <c r="E234" s="147"/>
      <c r="F234" s="153"/>
    </row>
    <row r="235" spans="1:6" s="152" customFormat="1" ht="12.75">
      <c r="A235" s="144"/>
      <c r="B235" s="144"/>
      <c r="C235" s="178"/>
      <c r="D235" s="179"/>
      <c r="E235" s="147"/>
      <c r="F235" s="153"/>
    </row>
    <row r="236" spans="1:6" s="152" customFormat="1" ht="12.75">
      <c r="A236" s="144"/>
      <c r="B236" s="144"/>
      <c r="C236" s="178"/>
      <c r="D236" s="179"/>
      <c r="E236" s="147"/>
      <c r="F236" s="153"/>
    </row>
    <row r="237" spans="1:6" s="152" customFormat="1" ht="12.75">
      <c r="A237" s="144"/>
      <c r="B237" s="144"/>
      <c r="C237" s="178"/>
      <c r="D237" s="179"/>
      <c r="E237" s="147"/>
      <c r="F237" s="153"/>
    </row>
    <row r="238" spans="1:6" s="152" customFormat="1" ht="18" customHeight="1">
      <c r="A238" s="144"/>
      <c r="B238" s="144"/>
      <c r="C238" s="178"/>
      <c r="D238" s="179"/>
      <c r="E238" s="147"/>
      <c r="F238" s="153"/>
    </row>
    <row r="239" spans="1:4" ht="12.75">
      <c r="A239" s="144"/>
      <c r="C239" s="178"/>
      <c r="D239" s="179"/>
    </row>
    <row r="240" spans="1:6" s="152" customFormat="1" ht="12.75">
      <c r="A240" s="144"/>
      <c r="B240" s="144"/>
      <c r="C240" s="178"/>
      <c r="D240" s="179"/>
      <c r="E240" s="147"/>
      <c r="F240" s="153"/>
    </row>
    <row r="241" spans="1:6" s="152" customFormat="1" ht="12.75">
      <c r="A241" s="144"/>
      <c r="B241" s="144"/>
      <c r="C241" s="178"/>
      <c r="D241" s="179"/>
      <c r="E241" s="147"/>
      <c r="F241" s="153"/>
    </row>
    <row r="242" spans="1:6" s="152" customFormat="1" ht="12.75">
      <c r="A242" s="144"/>
      <c r="B242" s="144"/>
      <c r="C242" s="178"/>
      <c r="D242" s="179"/>
      <c r="E242" s="147"/>
      <c r="F242" s="153"/>
    </row>
    <row r="243" spans="1:4" ht="12.75" customHeight="1">
      <c r="A243" s="144"/>
      <c r="C243" s="178"/>
      <c r="D243" s="179"/>
    </row>
    <row r="244" spans="1:6" s="152" customFormat="1" ht="12.75">
      <c r="A244" s="144"/>
      <c r="B244" s="144"/>
      <c r="C244" s="178"/>
      <c r="D244" s="179"/>
      <c r="E244" s="147"/>
      <c r="F244" s="153"/>
    </row>
    <row r="245" spans="1:6" s="152" customFormat="1" ht="12.75">
      <c r="A245" s="144"/>
      <c r="B245" s="144"/>
      <c r="C245" s="178"/>
      <c r="D245" s="179"/>
      <c r="E245" s="147"/>
      <c r="F245" s="153"/>
    </row>
    <row r="246" spans="1:6" s="152" customFormat="1" ht="12.75">
      <c r="A246" s="144"/>
      <c r="B246" s="144"/>
      <c r="C246" s="178"/>
      <c r="D246" s="179"/>
      <c r="E246" s="147"/>
      <c r="F246" s="153"/>
    </row>
    <row r="247" spans="1:6" s="152" customFormat="1" ht="12.75">
      <c r="A247" s="144"/>
      <c r="B247" s="144"/>
      <c r="C247" s="178"/>
      <c r="D247" s="179"/>
      <c r="E247" s="147"/>
      <c r="F247" s="153"/>
    </row>
    <row r="248" spans="1:6" s="152" customFormat="1" ht="12.75">
      <c r="A248" s="144"/>
      <c r="B248" s="144"/>
      <c r="C248" s="178"/>
      <c r="D248" s="179"/>
      <c r="E248" s="147"/>
      <c r="F248" s="153"/>
    </row>
    <row r="249" spans="1:6" s="152" customFormat="1" ht="12.75">
      <c r="A249" s="144"/>
      <c r="B249" s="144"/>
      <c r="C249" s="178"/>
      <c r="D249" s="179"/>
      <c r="E249" s="147"/>
      <c r="F249" s="153"/>
    </row>
    <row r="250" spans="1:4" ht="12.75">
      <c r="A250" s="144"/>
      <c r="C250" s="178"/>
      <c r="D250" s="179"/>
    </row>
    <row r="251" spans="1:4" ht="12.75">
      <c r="A251" s="144"/>
      <c r="C251" s="178"/>
      <c r="D251" s="179"/>
    </row>
    <row r="252" spans="1:4" ht="12.75">
      <c r="A252" s="144"/>
      <c r="C252" s="178"/>
      <c r="D252" s="179"/>
    </row>
    <row r="253" spans="1:4" ht="14.25" customHeight="1">
      <c r="A253" s="144"/>
      <c r="C253" s="178"/>
      <c r="D253" s="179"/>
    </row>
    <row r="254" spans="1:4" ht="12.75">
      <c r="A254" s="144"/>
      <c r="C254" s="178"/>
      <c r="D254" s="179"/>
    </row>
    <row r="255" spans="1:4" ht="12.75">
      <c r="A255" s="144"/>
      <c r="C255" s="178"/>
      <c r="D255" s="179"/>
    </row>
    <row r="256" spans="1:4" ht="12.75">
      <c r="A256" s="144"/>
      <c r="C256" s="178"/>
      <c r="D256" s="179"/>
    </row>
    <row r="257" spans="1:4" ht="12.75">
      <c r="A257" s="144"/>
      <c r="C257" s="178"/>
      <c r="D257" s="179"/>
    </row>
    <row r="258" spans="1:4" ht="12.75">
      <c r="A258" s="144"/>
      <c r="C258" s="178"/>
      <c r="D258" s="179"/>
    </row>
    <row r="259" spans="1:4" ht="12.75">
      <c r="A259" s="144"/>
      <c r="C259" s="178"/>
      <c r="D259" s="179"/>
    </row>
    <row r="260" spans="1:4" ht="12.75">
      <c r="A260" s="144"/>
      <c r="C260" s="178"/>
      <c r="D260" s="179"/>
    </row>
    <row r="261" spans="1:4" ht="12.75">
      <c r="A261" s="144"/>
      <c r="C261" s="178"/>
      <c r="D261" s="179"/>
    </row>
    <row r="262" spans="1:4" ht="12.75">
      <c r="A262" s="144"/>
      <c r="C262" s="178"/>
      <c r="D262" s="179"/>
    </row>
    <row r="263" spans="1:4" ht="12.75">
      <c r="A263" s="144"/>
      <c r="C263" s="178"/>
      <c r="D263" s="179"/>
    </row>
    <row r="264" spans="1:4" ht="12.75">
      <c r="A264" s="144"/>
      <c r="C264" s="178"/>
      <c r="D264" s="179"/>
    </row>
    <row r="265" spans="1:6" ht="12.75">
      <c r="A265" s="144"/>
      <c r="C265" s="178"/>
      <c r="D265" s="179"/>
      <c r="E265" s="148"/>
      <c r="F265" s="148"/>
    </row>
    <row r="266" spans="1:6" ht="12.75">
      <c r="A266" s="144"/>
      <c r="C266" s="178"/>
      <c r="D266" s="179"/>
      <c r="E266" s="148"/>
      <c r="F266" s="148"/>
    </row>
    <row r="267" spans="1:6" ht="12.75">
      <c r="A267" s="144"/>
      <c r="C267" s="178"/>
      <c r="D267" s="179"/>
      <c r="E267" s="148"/>
      <c r="F267" s="148"/>
    </row>
    <row r="268" spans="1:6" ht="12.75">
      <c r="A268" s="144"/>
      <c r="C268" s="178"/>
      <c r="D268" s="179"/>
      <c r="E268" s="148"/>
      <c r="F268" s="148"/>
    </row>
    <row r="269" spans="1:6" ht="12.75">
      <c r="A269" s="144"/>
      <c r="C269" s="178"/>
      <c r="D269" s="179"/>
      <c r="E269" s="148"/>
      <c r="F269" s="148"/>
    </row>
    <row r="270" spans="1:6" ht="12.75">
      <c r="A270" s="144"/>
      <c r="C270" s="178"/>
      <c r="D270" s="179"/>
      <c r="E270" s="148"/>
      <c r="F270" s="148"/>
    </row>
    <row r="271" spans="1:6" ht="12.75">
      <c r="A271" s="144"/>
      <c r="C271" s="178"/>
      <c r="D271" s="179"/>
      <c r="E271" s="148"/>
      <c r="F271" s="148"/>
    </row>
    <row r="272" spans="1:6" ht="12.75">
      <c r="A272" s="144"/>
      <c r="C272" s="178"/>
      <c r="D272" s="179"/>
      <c r="E272" s="148"/>
      <c r="F272" s="148"/>
    </row>
    <row r="273" spans="1:6" ht="12.75">
      <c r="A273" s="144"/>
      <c r="C273" s="178"/>
      <c r="D273" s="179"/>
      <c r="E273" s="148"/>
      <c r="F273" s="148"/>
    </row>
    <row r="274" spans="1:6" ht="12.75">
      <c r="A274" s="144"/>
      <c r="C274" s="178"/>
      <c r="D274" s="179"/>
      <c r="E274" s="148"/>
      <c r="F274" s="148"/>
    </row>
    <row r="275" spans="1:6" ht="12.75">
      <c r="A275" s="144"/>
      <c r="C275" s="178"/>
      <c r="D275" s="179"/>
      <c r="E275" s="148"/>
      <c r="F275" s="148"/>
    </row>
    <row r="276" spans="1:6" ht="12.75">
      <c r="A276" s="144"/>
      <c r="C276" s="178"/>
      <c r="D276" s="179"/>
      <c r="E276" s="148"/>
      <c r="F276" s="148"/>
    </row>
    <row r="277" spans="1:6" ht="12.75">
      <c r="A277" s="144"/>
      <c r="C277" s="178"/>
      <c r="D277" s="179"/>
      <c r="E277" s="148"/>
      <c r="F277" s="148"/>
    </row>
    <row r="278" spans="1:6" ht="12.75">
      <c r="A278" s="144"/>
      <c r="C278" s="178"/>
      <c r="D278" s="179"/>
      <c r="E278" s="148"/>
      <c r="F278" s="148"/>
    </row>
    <row r="279" spans="1:6" ht="12.75">
      <c r="A279" s="144"/>
      <c r="C279" s="178"/>
      <c r="D279" s="179"/>
      <c r="E279" s="148"/>
      <c r="F279" s="148"/>
    </row>
    <row r="280" spans="1:6" ht="12.75">
      <c r="A280" s="144"/>
      <c r="C280" s="178"/>
      <c r="D280" s="179"/>
      <c r="E280" s="148"/>
      <c r="F280" s="148"/>
    </row>
    <row r="281" spans="1:4" ht="12.75">
      <c r="A281" s="144"/>
      <c r="C281" s="178"/>
      <c r="D281" s="179"/>
    </row>
    <row r="282" spans="1:4" ht="12.75">
      <c r="A282" s="144"/>
      <c r="C282" s="178"/>
      <c r="D282" s="179"/>
    </row>
    <row r="283" spans="1:4" ht="12.75">
      <c r="A283" s="144"/>
      <c r="C283" s="178"/>
      <c r="D283" s="179"/>
    </row>
    <row r="284" spans="1:4" ht="12.75">
      <c r="A284" s="144"/>
      <c r="C284" s="178"/>
      <c r="D284" s="179"/>
    </row>
    <row r="285" spans="1:4" ht="12.75">
      <c r="A285" s="144"/>
      <c r="C285" s="178"/>
      <c r="D285" s="179"/>
    </row>
    <row r="286" spans="1:6" s="152" customFormat="1" ht="12.75">
      <c r="A286" s="144"/>
      <c r="B286" s="144"/>
      <c r="C286" s="178"/>
      <c r="D286" s="179"/>
      <c r="E286" s="147"/>
      <c r="F286" s="153"/>
    </row>
    <row r="287" spans="1:6" s="152" customFormat="1" ht="12.75">
      <c r="A287" s="144"/>
      <c r="B287" s="144"/>
      <c r="C287" s="178"/>
      <c r="D287" s="179"/>
      <c r="E287" s="147"/>
      <c r="F287" s="153"/>
    </row>
    <row r="288" spans="1:6" s="152" customFormat="1" ht="12.75">
      <c r="A288" s="144"/>
      <c r="B288" s="144"/>
      <c r="C288" s="178"/>
      <c r="D288" s="179"/>
      <c r="E288" s="147"/>
      <c r="F288" s="153"/>
    </row>
    <row r="289" spans="1:6" s="152" customFormat="1" ht="12.75">
      <c r="A289" s="144"/>
      <c r="B289" s="144"/>
      <c r="C289" s="178"/>
      <c r="D289" s="179"/>
      <c r="E289" s="147"/>
      <c r="F289" s="153"/>
    </row>
    <row r="290" spans="1:6" s="152" customFormat="1" ht="12.75">
      <c r="A290" s="144"/>
      <c r="B290" s="144"/>
      <c r="C290" s="178"/>
      <c r="D290" s="179"/>
      <c r="E290" s="147"/>
      <c r="F290" s="153"/>
    </row>
    <row r="291" spans="1:6" s="152" customFormat="1" ht="12.75">
      <c r="A291" s="144"/>
      <c r="B291" s="144"/>
      <c r="C291" s="178"/>
      <c r="D291" s="179"/>
      <c r="E291" s="147"/>
      <c r="F291" s="153"/>
    </row>
    <row r="292" spans="1:6" s="152" customFormat="1" ht="12.75">
      <c r="A292" s="144"/>
      <c r="B292" s="144"/>
      <c r="C292" s="178"/>
      <c r="D292" s="179"/>
      <c r="E292" s="147"/>
      <c r="F292" s="153"/>
    </row>
    <row r="293" spans="1:6" s="152" customFormat="1" ht="12.75">
      <c r="A293" s="144"/>
      <c r="B293" s="144"/>
      <c r="C293" s="178"/>
      <c r="D293" s="179"/>
      <c r="E293" s="147"/>
      <c r="F293" s="153"/>
    </row>
    <row r="294" spans="1:6" s="152" customFormat="1" ht="12.75">
      <c r="A294" s="144"/>
      <c r="B294" s="144"/>
      <c r="C294" s="178"/>
      <c r="D294" s="179"/>
      <c r="E294" s="147"/>
      <c r="F294" s="153"/>
    </row>
    <row r="295" spans="1:6" s="152" customFormat="1" ht="12.75">
      <c r="A295" s="144"/>
      <c r="B295" s="144"/>
      <c r="C295" s="178"/>
      <c r="D295" s="179"/>
      <c r="E295" s="147"/>
      <c r="F295" s="153"/>
    </row>
    <row r="296" spans="1:6" s="152" customFormat="1" ht="12.75">
      <c r="A296" s="144"/>
      <c r="B296" s="144"/>
      <c r="C296" s="178"/>
      <c r="D296" s="179"/>
      <c r="E296" s="147"/>
      <c r="F296" s="153"/>
    </row>
    <row r="297" spans="1:6" s="152" customFormat="1" ht="12.75">
      <c r="A297" s="144"/>
      <c r="B297" s="144"/>
      <c r="C297" s="178"/>
      <c r="D297" s="179"/>
      <c r="E297" s="147"/>
      <c r="F297" s="153"/>
    </row>
    <row r="298" spans="1:6" s="152" customFormat="1" ht="12.75">
      <c r="A298" s="144"/>
      <c r="B298" s="144"/>
      <c r="C298" s="178"/>
      <c r="D298" s="179"/>
      <c r="E298" s="147"/>
      <c r="F298" s="153"/>
    </row>
    <row r="299" spans="1:6" s="152" customFormat="1" ht="12.75">
      <c r="A299" s="144"/>
      <c r="B299" s="144"/>
      <c r="C299" s="178"/>
      <c r="D299" s="179"/>
      <c r="E299" s="147"/>
      <c r="F299" s="153"/>
    </row>
    <row r="300" spans="1:6" s="152" customFormat="1" ht="12.75">
      <c r="A300" s="144"/>
      <c r="B300" s="144"/>
      <c r="C300" s="178"/>
      <c r="D300" s="179"/>
      <c r="E300" s="147"/>
      <c r="F300" s="153"/>
    </row>
    <row r="301" spans="1:6" s="152" customFormat="1" ht="12.75">
      <c r="A301" s="144"/>
      <c r="B301" s="144"/>
      <c r="C301" s="178"/>
      <c r="D301" s="179"/>
      <c r="E301" s="147"/>
      <c r="F301" s="153"/>
    </row>
    <row r="302" spans="1:6" s="152" customFormat="1" ht="12.75">
      <c r="A302" s="144"/>
      <c r="B302" s="144"/>
      <c r="C302" s="178"/>
      <c r="D302" s="179"/>
      <c r="E302" s="147"/>
      <c r="F302" s="153"/>
    </row>
    <row r="303" spans="1:6" s="152" customFormat="1" ht="12.75">
      <c r="A303" s="144"/>
      <c r="B303" s="144"/>
      <c r="C303" s="178"/>
      <c r="D303" s="179"/>
      <c r="E303" s="147"/>
      <c r="F303" s="153"/>
    </row>
    <row r="304" spans="1:6" s="152" customFormat="1" ht="12.75">
      <c r="A304" s="144"/>
      <c r="B304" s="144"/>
      <c r="C304" s="178"/>
      <c r="D304" s="179"/>
      <c r="E304" s="147"/>
      <c r="F304" s="153"/>
    </row>
    <row r="305" spans="1:6" s="152" customFormat="1" ht="12.75">
      <c r="A305" s="144"/>
      <c r="B305" s="144"/>
      <c r="C305" s="178"/>
      <c r="D305" s="179"/>
      <c r="E305" s="147"/>
      <c r="F305" s="153"/>
    </row>
    <row r="306" spans="1:6" s="152" customFormat="1" ht="12.75">
      <c r="A306" s="144"/>
      <c r="B306" s="144"/>
      <c r="C306" s="178"/>
      <c r="D306" s="179"/>
      <c r="E306" s="147"/>
      <c r="F306" s="153"/>
    </row>
    <row r="307" spans="1:6" s="152" customFormat="1" ht="12.75">
      <c r="A307" s="144"/>
      <c r="B307" s="144"/>
      <c r="C307" s="178"/>
      <c r="D307" s="179"/>
      <c r="E307" s="147"/>
      <c r="F307" s="153"/>
    </row>
    <row r="308" spans="1:6" s="152" customFormat="1" ht="12.75">
      <c r="A308" s="144"/>
      <c r="B308" s="144"/>
      <c r="C308" s="178"/>
      <c r="D308" s="179"/>
      <c r="E308" s="147"/>
      <c r="F308" s="153"/>
    </row>
    <row r="309" spans="1:6" s="152" customFormat="1" ht="12.75">
      <c r="A309" s="144"/>
      <c r="B309" s="144"/>
      <c r="C309" s="178"/>
      <c r="D309" s="179"/>
      <c r="E309" s="147"/>
      <c r="F309" s="153"/>
    </row>
    <row r="310" spans="1:6" s="152" customFormat="1" ht="12.75">
      <c r="A310" s="144"/>
      <c r="B310" s="144"/>
      <c r="C310" s="178"/>
      <c r="D310" s="179"/>
      <c r="E310" s="147"/>
      <c r="F310" s="153"/>
    </row>
    <row r="311" spans="1:6" s="152" customFormat="1" ht="12.75">
      <c r="A311" s="144"/>
      <c r="B311" s="144"/>
      <c r="C311" s="178"/>
      <c r="D311" s="179"/>
      <c r="E311" s="147"/>
      <c r="F311" s="153"/>
    </row>
    <row r="312" spans="1:6" s="152" customFormat="1" ht="12.75">
      <c r="A312" s="144"/>
      <c r="B312" s="144"/>
      <c r="C312" s="178"/>
      <c r="D312" s="179"/>
      <c r="E312" s="147"/>
      <c r="F312" s="153"/>
    </row>
    <row r="313" spans="1:6" s="152" customFormat="1" ht="12.75">
      <c r="A313" s="144"/>
      <c r="B313" s="144"/>
      <c r="C313" s="178"/>
      <c r="D313" s="179"/>
      <c r="E313" s="147"/>
      <c r="F313" s="153"/>
    </row>
    <row r="314" spans="1:6" s="152" customFormat="1" ht="18" customHeight="1">
      <c r="A314" s="144"/>
      <c r="B314" s="144"/>
      <c r="C314" s="178"/>
      <c r="D314" s="179"/>
      <c r="E314" s="147"/>
      <c r="F314" s="153"/>
    </row>
    <row r="315" spans="1:4" ht="12.75">
      <c r="A315" s="144"/>
      <c r="C315" s="178"/>
      <c r="D315" s="179"/>
    </row>
    <row r="316" spans="1:6" s="152" customFormat="1" ht="12.75">
      <c r="A316" s="144"/>
      <c r="B316" s="144"/>
      <c r="C316" s="178"/>
      <c r="D316" s="179"/>
      <c r="E316" s="147"/>
      <c r="F316" s="153"/>
    </row>
    <row r="317" spans="1:6" s="152" customFormat="1" ht="12.75">
      <c r="A317" s="144"/>
      <c r="B317" s="144"/>
      <c r="C317" s="178"/>
      <c r="D317" s="179"/>
      <c r="E317" s="147"/>
      <c r="F317" s="153"/>
    </row>
    <row r="318" spans="1:6" s="152" customFormat="1" ht="12.75">
      <c r="A318" s="144"/>
      <c r="B318" s="144"/>
      <c r="C318" s="178"/>
      <c r="D318" s="179"/>
      <c r="E318" s="147"/>
      <c r="F318" s="153"/>
    </row>
    <row r="319" spans="1:6" s="152" customFormat="1" ht="18" customHeight="1">
      <c r="A319" s="144"/>
      <c r="B319" s="144"/>
      <c r="C319" s="178"/>
      <c r="D319" s="179"/>
      <c r="E319" s="147"/>
      <c r="F319" s="153"/>
    </row>
    <row r="320" spans="1:4" ht="12.75">
      <c r="A320" s="144"/>
      <c r="C320" s="178"/>
      <c r="D320" s="179"/>
    </row>
    <row r="321" spans="1:4" ht="14.25" customHeight="1">
      <c r="A321" s="144"/>
      <c r="C321" s="178"/>
      <c r="D321" s="179"/>
    </row>
    <row r="322" spans="1:4" ht="14.25" customHeight="1">
      <c r="A322" s="144"/>
      <c r="C322" s="178"/>
      <c r="D322" s="179"/>
    </row>
    <row r="323" spans="1:4" ht="14.25" customHeight="1">
      <c r="A323" s="144"/>
      <c r="C323" s="178"/>
      <c r="D323" s="179"/>
    </row>
    <row r="324" spans="1:4" ht="12.75">
      <c r="A324" s="144"/>
      <c r="C324" s="178"/>
      <c r="D324" s="179"/>
    </row>
    <row r="325" spans="1:4" ht="14.25" customHeight="1">
      <c r="A325" s="144"/>
      <c r="C325" s="178"/>
      <c r="D325" s="179"/>
    </row>
    <row r="326" spans="1:4" ht="12.75">
      <c r="A326" s="144"/>
      <c r="C326" s="178"/>
      <c r="D326" s="179"/>
    </row>
    <row r="327" spans="1:4" ht="14.25" customHeight="1">
      <c r="A327" s="144"/>
      <c r="C327" s="178"/>
      <c r="D327" s="179"/>
    </row>
    <row r="328" spans="1:4" ht="12.75">
      <c r="A328" s="144"/>
      <c r="C328" s="178"/>
      <c r="D328" s="179"/>
    </row>
    <row r="329" spans="1:6" s="152" customFormat="1" ht="30" customHeight="1">
      <c r="A329" s="144"/>
      <c r="B329" s="144"/>
      <c r="C329" s="178"/>
      <c r="D329" s="179"/>
      <c r="E329" s="147"/>
      <c r="F329" s="153"/>
    </row>
    <row r="330" spans="1:6" s="152" customFormat="1" ht="12.75">
      <c r="A330" s="144"/>
      <c r="B330" s="144"/>
      <c r="C330" s="178"/>
      <c r="D330" s="179"/>
      <c r="E330" s="147"/>
      <c r="F330" s="153"/>
    </row>
    <row r="331" spans="1:6" s="152" customFormat="1" ht="12.75">
      <c r="A331" s="144"/>
      <c r="B331" s="144"/>
      <c r="C331" s="178"/>
      <c r="D331" s="179"/>
      <c r="E331" s="147"/>
      <c r="F331" s="153"/>
    </row>
    <row r="332" spans="1:6" s="152" customFormat="1" ht="12.75">
      <c r="A332" s="144"/>
      <c r="B332" s="144"/>
      <c r="C332" s="178"/>
      <c r="D332" s="179"/>
      <c r="E332" s="147"/>
      <c r="F332" s="153"/>
    </row>
    <row r="333" spans="1:6" s="152" customFormat="1" ht="12.75">
      <c r="A333" s="144"/>
      <c r="B333" s="144"/>
      <c r="C333" s="178"/>
      <c r="D333" s="179"/>
      <c r="E333" s="147"/>
      <c r="F333" s="153"/>
    </row>
    <row r="334" spans="1:6" s="152" customFormat="1" ht="12.75">
      <c r="A334" s="144"/>
      <c r="B334" s="144"/>
      <c r="C334" s="178"/>
      <c r="D334" s="179"/>
      <c r="E334" s="147"/>
      <c r="F334" s="153"/>
    </row>
    <row r="335" spans="1:6" s="152" customFormat="1" ht="12.75">
      <c r="A335" s="144"/>
      <c r="B335" s="144"/>
      <c r="C335" s="178"/>
      <c r="D335" s="179"/>
      <c r="E335" s="147"/>
      <c r="F335" s="153"/>
    </row>
    <row r="336" spans="1:6" s="152" customFormat="1" ht="12.75">
      <c r="A336" s="144"/>
      <c r="B336" s="144"/>
      <c r="C336" s="178"/>
      <c r="D336" s="179"/>
      <c r="E336" s="147"/>
      <c r="F336" s="153"/>
    </row>
    <row r="337" spans="1:6" s="152" customFormat="1" ht="12.75">
      <c r="A337" s="144"/>
      <c r="B337" s="144"/>
      <c r="C337" s="178"/>
      <c r="D337" s="179"/>
      <c r="E337" s="147"/>
      <c r="F337" s="153"/>
    </row>
    <row r="338" spans="1:6" s="152" customFormat="1" ht="12.75">
      <c r="A338" s="144"/>
      <c r="B338" s="144"/>
      <c r="C338" s="178"/>
      <c r="D338" s="179"/>
      <c r="E338" s="147"/>
      <c r="F338" s="153"/>
    </row>
    <row r="339" spans="1:6" s="152" customFormat="1" ht="12.75">
      <c r="A339" s="144"/>
      <c r="B339" s="144"/>
      <c r="C339" s="178"/>
      <c r="D339" s="179"/>
      <c r="E339" s="147"/>
      <c r="F339" s="153"/>
    </row>
    <row r="340" spans="1:6" s="152" customFormat="1" ht="12.75">
      <c r="A340" s="144"/>
      <c r="B340" s="144"/>
      <c r="C340" s="178"/>
      <c r="D340" s="179"/>
      <c r="E340" s="147"/>
      <c r="F340" s="153"/>
    </row>
    <row r="341" spans="1:6" s="152" customFormat="1" ht="12.75">
      <c r="A341" s="144"/>
      <c r="B341" s="144"/>
      <c r="C341" s="178"/>
      <c r="D341" s="179"/>
      <c r="E341" s="147"/>
      <c r="F341" s="153"/>
    </row>
    <row r="342" spans="1:6" s="152" customFormat="1" ht="12.75">
      <c r="A342" s="144"/>
      <c r="B342" s="144"/>
      <c r="C342" s="178"/>
      <c r="D342" s="179"/>
      <c r="E342" s="147"/>
      <c r="F342" s="153"/>
    </row>
    <row r="343" spans="1:6" s="152" customFormat="1" ht="12.75">
      <c r="A343" s="144"/>
      <c r="B343" s="144"/>
      <c r="C343" s="178"/>
      <c r="D343" s="179"/>
      <c r="E343" s="147"/>
      <c r="F343" s="153"/>
    </row>
    <row r="344" spans="1:4" ht="12.75">
      <c r="A344" s="144"/>
      <c r="C344" s="178"/>
      <c r="D344" s="179"/>
    </row>
    <row r="345" spans="1:6" ht="12.75">
      <c r="A345" s="144"/>
      <c r="C345" s="178"/>
      <c r="D345" s="179"/>
      <c r="E345" s="148"/>
      <c r="F345" s="148"/>
    </row>
    <row r="346" spans="1:6" ht="18" customHeight="1">
      <c r="A346" s="144"/>
      <c r="C346" s="178"/>
      <c r="D346" s="179"/>
      <c r="E346" s="148"/>
      <c r="F346" s="148"/>
    </row>
    <row r="347" spans="1:6" ht="20.25" customHeight="1">
      <c r="A347" s="144"/>
      <c r="C347" s="178"/>
      <c r="D347" s="179"/>
      <c r="E347" s="148"/>
      <c r="F347" s="148"/>
    </row>
    <row r="348" spans="1:6" ht="12.75">
      <c r="A348" s="144"/>
      <c r="C348" s="178"/>
      <c r="D348" s="179"/>
      <c r="E348" s="148"/>
      <c r="F348" s="148"/>
    </row>
    <row r="349" spans="1:6" ht="12.75">
      <c r="A349" s="144"/>
      <c r="C349" s="178"/>
      <c r="D349" s="179"/>
      <c r="E349" s="148"/>
      <c r="F349" s="148"/>
    </row>
    <row r="350" spans="1:6" ht="12.75">
      <c r="A350" s="144"/>
      <c r="C350" s="178"/>
      <c r="D350" s="179"/>
      <c r="E350" s="148"/>
      <c r="F350" s="148"/>
    </row>
    <row r="351" spans="1:6" ht="12.75">
      <c r="A351" s="144"/>
      <c r="C351" s="178"/>
      <c r="D351" s="179"/>
      <c r="E351" s="148"/>
      <c r="F351" s="148"/>
    </row>
    <row r="352" spans="1:6" ht="12.75">
      <c r="A352" s="144"/>
      <c r="C352" s="178"/>
      <c r="D352" s="179"/>
      <c r="E352" s="148"/>
      <c r="F352" s="148"/>
    </row>
    <row r="353" spans="1:6" ht="12.75">
      <c r="A353" s="144"/>
      <c r="C353" s="178"/>
      <c r="D353" s="179"/>
      <c r="E353" s="148"/>
      <c r="F353" s="148"/>
    </row>
    <row r="354" spans="1:6" ht="12.75">
      <c r="A354" s="144"/>
      <c r="C354" s="178"/>
      <c r="D354" s="179"/>
      <c r="E354" s="148"/>
      <c r="F354" s="148"/>
    </row>
    <row r="355" spans="1:6" ht="12.75">
      <c r="A355" s="144"/>
      <c r="C355" s="178"/>
      <c r="D355" s="179"/>
      <c r="E355" s="148"/>
      <c r="F355" s="148"/>
    </row>
    <row r="356" spans="1:6" ht="12.75">
      <c r="A356" s="144"/>
      <c r="C356" s="178"/>
      <c r="D356" s="179"/>
      <c r="E356" s="148"/>
      <c r="F356" s="148"/>
    </row>
    <row r="357" spans="1:6" ht="12.75">
      <c r="A357" s="144"/>
      <c r="C357" s="178"/>
      <c r="D357" s="179"/>
      <c r="E357" s="148"/>
      <c r="F357" s="148"/>
    </row>
    <row r="358" spans="1:6" ht="12.75">
      <c r="A358" s="144"/>
      <c r="C358" s="178"/>
      <c r="D358" s="179"/>
      <c r="E358" s="148"/>
      <c r="F358" s="148"/>
    </row>
    <row r="359" spans="1:6" ht="12.75">
      <c r="A359" s="144"/>
      <c r="C359" s="178"/>
      <c r="D359" s="179"/>
      <c r="E359" s="148"/>
      <c r="F359" s="148"/>
    </row>
    <row r="360" spans="1:6" ht="12.75">
      <c r="A360" s="144"/>
      <c r="C360" s="178"/>
      <c r="D360" s="179"/>
      <c r="E360" s="148"/>
      <c r="F360" s="148"/>
    </row>
    <row r="361" spans="1:6" ht="12.75">
      <c r="A361" s="144"/>
      <c r="C361" s="178"/>
      <c r="D361" s="179"/>
      <c r="E361" s="148"/>
      <c r="F361" s="148"/>
    </row>
    <row r="362" spans="1:6" ht="12.75">
      <c r="A362" s="144"/>
      <c r="C362" s="178"/>
      <c r="D362" s="179"/>
      <c r="E362" s="148"/>
      <c r="F362" s="148"/>
    </row>
    <row r="363" spans="1:6" ht="12.75">
      <c r="A363" s="144"/>
      <c r="C363" s="178"/>
      <c r="D363" s="179"/>
      <c r="E363" s="148"/>
      <c r="F363" s="148"/>
    </row>
    <row r="364" spans="1:6" ht="12.75">
      <c r="A364" s="144"/>
      <c r="C364" s="178"/>
      <c r="D364" s="179"/>
      <c r="E364" s="148"/>
      <c r="F364" s="148"/>
    </row>
    <row r="365" spans="1:6" ht="12.75">
      <c r="A365" s="144"/>
      <c r="C365" s="178"/>
      <c r="D365" s="179"/>
      <c r="E365" s="148"/>
      <c r="F365" s="148"/>
    </row>
    <row r="366" spans="1:6" ht="12.75">
      <c r="A366" s="144"/>
      <c r="C366" s="178"/>
      <c r="D366" s="179"/>
      <c r="E366" s="148"/>
      <c r="F366" s="148"/>
    </row>
    <row r="367" spans="1:6" ht="12.75">
      <c r="A367" s="144"/>
      <c r="C367" s="178"/>
      <c r="D367" s="179"/>
      <c r="E367" s="148"/>
      <c r="F367" s="148"/>
    </row>
    <row r="368" spans="1:6" ht="12.75">
      <c r="A368" s="144"/>
      <c r="C368" s="178"/>
      <c r="D368" s="179"/>
      <c r="E368" s="148"/>
      <c r="F368" s="148"/>
    </row>
    <row r="369" spans="1:6" ht="12.75">
      <c r="A369" s="144"/>
      <c r="C369" s="178"/>
      <c r="D369" s="179"/>
      <c r="E369" s="148"/>
      <c r="F369" s="148"/>
    </row>
    <row r="370" spans="1:6" ht="12.75">
      <c r="A370" s="144"/>
      <c r="C370" s="178"/>
      <c r="D370" s="179"/>
      <c r="E370" s="148"/>
      <c r="F370" s="148"/>
    </row>
    <row r="371" spans="1:6" ht="12.75">
      <c r="A371" s="144"/>
      <c r="C371" s="178"/>
      <c r="D371" s="179"/>
      <c r="E371" s="148"/>
      <c r="F371" s="148"/>
    </row>
    <row r="372" spans="1:6" ht="12.75">
      <c r="A372" s="144"/>
      <c r="C372" s="178"/>
      <c r="D372" s="179"/>
      <c r="E372" s="148"/>
      <c r="F372" s="148"/>
    </row>
    <row r="373" spans="1:6" ht="12.75">
      <c r="A373" s="144"/>
      <c r="C373" s="178"/>
      <c r="D373" s="179"/>
      <c r="E373" s="148"/>
      <c r="F373" s="148"/>
    </row>
    <row r="374" spans="1:6" ht="12.75">
      <c r="A374" s="144"/>
      <c r="C374" s="178"/>
      <c r="D374" s="179"/>
      <c r="E374" s="148"/>
      <c r="F374" s="148"/>
    </row>
    <row r="375" spans="1:6" ht="12.75">
      <c r="A375" s="144"/>
      <c r="C375" s="178"/>
      <c r="D375" s="179"/>
      <c r="E375" s="148"/>
      <c r="F375" s="148"/>
    </row>
    <row r="376" spans="1:6" ht="12.75">
      <c r="A376" s="144"/>
      <c r="C376" s="178"/>
      <c r="D376" s="179"/>
      <c r="E376" s="148"/>
      <c r="F376" s="148"/>
    </row>
    <row r="377" spans="1:6" ht="12.75">
      <c r="A377" s="144"/>
      <c r="C377" s="178"/>
      <c r="D377" s="179"/>
      <c r="E377" s="148"/>
      <c r="F377" s="148"/>
    </row>
    <row r="378" spans="1:6" ht="12.75">
      <c r="A378" s="144"/>
      <c r="C378" s="178"/>
      <c r="D378" s="179"/>
      <c r="E378" s="148"/>
      <c r="F378" s="148"/>
    </row>
    <row r="379" spans="1:6" ht="12.75">
      <c r="A379" s="144"/>
      <c r="C379" s="178"/>
      <c r="D379" s="179"/>
      <c r="E379" s="148"/>
      <c r="F379" s="148"/>
    </row>
    <row r="380" spans="1:6" ht="12.75">
      <c r="A380" s="144"/>
      <c r="C380" s="178"/>
      <c r="D380" s="179"/>
      <c r="E380" s="148"/>
      <c r="F380" s="148"/>
    </row>
    <row r="381" spans="1:6" ht="12.75">
      <c r="A381" s="144"/>
      <c r="C381" s="178"/>
      <c r="D381" s="179"/>
      <c r="E381" s="148"/>
      <c r="F381" s="148"/>
    </row>
    <row r="382" spans="1:6" ht="12.75">
      <c r="A382" s="144"/>
      <c r="C382" s="178"/>
      <c r="D382" s="179"/>
      <c r="E382" s="148"/>
      <c r="F382" s="148"/>
    </row>
    <row r="383" spans="1:6" ht="12.75">
      <c r="A383" s="144"/>
      <c r="C383" s="178"/>
      <c r="D383" s="179"/>
      <c r="E383" s="148"/>
      <c r="F383" s="148"/>
    </row>
    <row r="384" spans="1:6" ht="12.75">
      <c r="A384" s="144"/>
      <c r="C384" s="178"/>
      <c r="D384" s="179"/>
      <c r="E384" s="148"/>
      <c r="F384" s="148"/>
    </row>
    <row r="385" spans="1:6" ht="12.75">
      <c r="A385" s="144"/>
      <c r="C385" s="178"/>
      <c r="D385" s="179"/>
      <c r="E385" s="148"/>
      <c r="F385" s="148"/>
    </row>
    <row r="386" spans="1:6" ht="12.75">
      <c r="A386" s="144"/>
      <c r="C386" s="178"/>
      <c r="D386" s="179"/>
      <c r="E386" s="148"/>
      <c r="F386" s="148"/>
    </row>
    <row r="387" spans="1:6" ht="12.75">
      <c r="A387" s="144"/>
      <c r="C387" s="178"/>
      <c r="D387" s="179"/>
      <c r="E387" s="148"/>
      <c r="F387" s="148"/>
    </row>
    <row r="388" spans="1:6" ht="12.75">
      <c r="A388" s="144"/>
      <c r="C388" s="178"/>
      <c r="D388" s="179"/>
      <c r="E388" s="148"/>
      <c r="F388" s="148"/>
    </row>
    <row r="389" spans="1:6" ht="12.75">
      <c r="A389" s="144"/>
      <c r="C389" s="178"/>
      <c r="D389" s="179"/>
      <c r="E389" s="148"/>
      <c r="F389" s="148"/>
    </row>
    <row r="390" spans="1:6" ht="12.75">
      <c r="A390" s="144"/>
      <c r="C390" s="178"/>
      <c r="D390" s="179"/>
      <c r="E390" s="148"/>
      <c r="F390" s="148"/>
    </row>
    <row r="391" spans="1:6" ht="12.75">
      <c r="A391" s="144"/>
      <c r="C391" s="178"/>
      <c r="D391" s="179"/>
      <c r="E391" s="148"/>
      <c r="F391" s="148"/>
    </row>
    <row r="392" spans="1:6" ht="12.75">
      <c r="A392" s="144"/>
      <c r="C392" s="178"/>
      <c r="D392" s="179"/>
      <c r="E392" s="148"/>
      <c r="F392" s="148"/>
    </row>
    <row r="393" spans="1:6" ht="12.75">
      <c r="A393" s="144"/>
      <c r="C393" s="178"/>
      <c r="D393" s="179"/>
      <c r="E393" s="148"/>
      <c r="F393" s="148"/>
    </row>
    <row r="394" spans="1:6" ht="12.75">
      <c r="A394" s="144"/>
      <c r="C394" s="178"/>
      <c r="D394" s="179"/>
      <c r="E394" s="148"/>
      <c r="F394" s="148"/>
    </row>
    <row r="395" spans="1:6" ht="12.75">
      <c r="A395" s="144"/>
      <c r="C395" s="178"/>
      <c r="D395" s="179"/>
      <c r="E395" s="148"/>
      <c r="F395" s="148"/>
    </row>
    <row r="396" spans="1:6" ht="12.75">
      <c r="A396" s="144"/>
      <c r="C396" s="178"/>
      <c r="D396" s="179"/>
      <c r="E396" s="148"/>
      <c r="F396" s="148"/>
    </row>
    <row r="397" spans="1:6" ht="12.75">
      <c r="A397" s="144"/>
      <c r="C397" s="178"/>
      <c r="D397" s="179"/>
      <c r="E397" s="148"/>
      <c r="F397" s="148"/>
    </row>
    <row r="398" spans="1:6" ht="12.75">
      <c r="A398" s="144"/>
      <c r="C398" s="178"/>
      <c r="D398" s="179"/>
      <c r="E398" s="148"/>
      <c r="F398" s="148"/>
    </row>
    <row r="399" spans="1:6" ht="12.75">
      <c r="A399" s="144"/>
      <c r="C399" s="178"/>
      <c r="D399" s="179"/>
      <c r="E399" s="148"/>
      <c r="F399" s="148"/>
    </row>
    <row r="400" spans="1:6" ht="12.75">
      <c r="A400" s="144"/>
      <c r="C400" s="178"/>
      <c r="D400" s="179"/>
      <c r="E400" s="148"/>
      <c r="F400" s="148"/>
    </row>
    <row r="401" spans="1:6" ht="12.75">
      <c r="A401" s="144"/>
      <c r="C401" s="178"/>
      <c r="D401" s="179"/>
      <c r="E401" s="148"/>
      <c r="F401" s="148"/>
    </row>
    <row r="402" spans="1:6" ht="12.75">
      <c r="A402" s="144"/>
      <c r="C402" s="178"/>
      <c r="D402" s="179"/>
      <c r="E402" s="148"/>
      <c r="F402" s="148"/>
    </row>
    <row r="403" spans="1:6" ht="12.75">
      <c r="A403" s="144"/>
      <c r="C403" s="178"/>
      <c r="D403" s="179"/>
      <c r="E403" s="148"/>
      <c r="F403" s="148"/>
    </row>
    <row r="404" spans="1:6" ht="12.75">
      <c r="A404" s="144"/>
      <c r="C404" s="178"/>
      <c r="D404" s="179"/>
      <c r="E404" s="148"/>
      <c r="F404" s="148"/>
    </row>
    <row r="405" spans="1:6" ht="12.75">
      <c r="A405" s="144"/>
      <c r="C405" s="178"/>
      <c r="D405" s="179"/>
      <c r="E405" s="148"/>
      <c r="F405" s="148"/>
    </row>
    <row r="406" spans="1:6" ht="12.75">
      <c r="A406" s="144"/>
      <c r="C406" s="178"/>
      <c r="D406" s="179"/>
      <c r="E406" s="148"/>
      <c r="F406" s="148"/>
    </row>
    <row r="407" spans="1:6" ht="12.75">
      <c r="A407" s="144"/>
      <c r="C407" s="178"/>
      <c r="D407" s="179"/>
      <c r="E407" s="148"/>
      <c r="F407" s="148"/>
    </row>
    <row r="408" spans="1:6" ht="12.75">
      <c r="A408" s="144"/>
      <c r="C408" s="178"/>
      <c r="D408" s="179"/>
      <c r="E408" s="148"/>
      <c r="F408" s="148"/>
    </row>
    <row r="409" spans="1:6" ht="12.75">
      <c r="A409" s="144"/>
      <c r="C409" s="178"/>
      <c r="D409" s="179"/>
      <c r="E409" s="148"/>
      <c r="F409" s="148"/>
    </row>
    <row r="410" spans="1:6" ht="12.75">
      <c r="A410" s="144"/>
      <c r="C410" s="178"/>
      <c r="D410" s="179"/>
      <c r="E410" s="148"/>
      <c r="F410" s="148"/>
    </row>
    <row r="411" spans="1:6" ht="12.75">
      <c r="A411" s="144"/>
      <c r="C411" s="178"/>
      <c r="D411" s="179"/>
      <c r="E411" s="148"/>
      <c r="F411" s="148"/>
    </row>
    <row r="412" spans="1:6" ht="12.75">
      <c r="A412" s="144"/>
      <c r="C412" s="178"/>
      <c r="D412" s="179"/>
      <c r="E412" s="148"/>
      <c r="F412" s="148"/>
    </row>
    <row r="413" spans="1:6" ht="12.75">
      <c r="A413" s="144"/>
      <c r="C413" s="178"/>
      <c r="D413" s="179"/>
      <c r="E413" s="148"/>
      <c r="F413" s="148"/>
    </row>
    <row r="414" spans="1:6" ht="12.75">
      <c r="A414" s="144"/>
      <c r="C414" s="178"/>
      <c r="D414" s="179"/>
      <c r="E414" s="148"/>
      <c r="F414" s="148"/>
    </row>
    <row r="415" spans="1:6" ht="12.75">
      <c r="A415" s="144"/>
      <c r="C415" s="178"/>
      <c r="D415" s="179"/>
      <c r="E415" s="148"/>
      <c r="F415" s="148"/>
    </row>
    <row r="416" spans="1:6" ht="12.75">
      <c r="A416" s="144"/>
      <c r="C416" s="178"/>
      <c r="D416" s="179"/>
      <c r="E416" s="148"/>
      <c r="F416" s="148"/>
    </row>
    <row r="417" spans="1:6" ht="12.75">
      <c r="A417" s="144"/>
      <c r="C417" s="178"/>
      <c r="D417" s="179"/>
      <c r="E417" s="148"/>
      <c r="F417" s="148"/>
    </row>
    <row r="418" spans="1:6" ht="12.75">
      <c r="A418" s="144"/>
      <c r="C418" s="178"/>
      <c r="D418" s="179"/>
      <c r="E418" s="148"/>
      <c r="F418" s="148"/>
    </row>
    <row r="419" spans="1:6" ht="12.75">
      <c r="A419" s="144"/>
      <c r="C419" s="178"/>
      <c r="D419" s="179"/>
      <c r="E419" s="148"/>
      <c r="F419" s="148"/>
    </row>
    <row r="420" spans="1:6" ht="12.75">
      <c r="A420" s="144"/>
      <c r="C420" s="178"/>
      <c r="D420" s="179"/>
      <c r="E420" s="148"/>
      <c r="F420" s="148"/>
    </row>
    <row r="421" spans="1:6" ht="12.75">
      <c r="A421" s="144"/>
      <c r="C421" s="178"/>
      <c r="D421" s="179"/>
      <c r="E421" s="148"/>
      <c r="F421" s="148"/>
    </row>
    <row r="422" spans="1:6" ht="12.75">
      <c r="A422" s="144"/>
      <c r="C422" s="178"/>
      <c r="D422" s="179"/>
      <c r="E422" s="148"/>
      <c r="F422" s="148"/>
    </row>
    <row r="423" spans="1:6" ht="12.75">
      <c r="A423" s="144"/>
      <c r="C423" s="178"/>
      <c r="D423" s="179"/>
      <c r="E423" s="148"/>
      <c r="F423" s="148"/>
    </row>
    <row r="424" spans="1:6" ht="12.75">
      <c r="A424" s="144"/>
      <c r="C424" s="178"/>
      <c r="D424" s="179"/>
      <c r="E424" s="148"/>
      <c r="F424" s="148"/>
    </row>
    <row r="425" spans="1:6" ht="12.75">
      <c r="A425" s="144"/>
      <c r="C425" s="178"/>
      <c r="D425" s="179"/>
      <c r="E425" s="148"/>
      <c r="F425" s="148"/>
    </row>
    <row r="426" spans="1:6" ht="12.75">
      <c r="A426" s="144"/>
      <c r="C426" s="178"/>
      <c r="D426" s="179"/>
      <c r="E426" s="148"/>
      <c r="F426" s="148"/>
    </row>
    <row r="427" spans="1:6" ht="12.75">
      <c r="A427" s="144"/>
      <c r="C427" s="178"/>
      <c r="D427" s="179"/>
      <c r="E427" s="148"/>
      <c r="F427" s="148"/>
    </row>
    <row r="428" spans="1:6" ht="12.75">
      <c r="A428" s="144"/>
      <c r="C428" s="178"/>
      <c r="D428" s="179"/>
      <c r="E428" s="148"/>
      <c r="F428" s="148"/>
    </row>
    <row r="429" spans="1:6" ht="12.75">
      <c r="A429" s="144"/>
      <c r="C429" s="178"/>
      <c r="D429" s="179"/>
      <c r="E429" s="148"/>
      <c r="F429" s="148"/>
    </row>
    <row r="430" spans="1:6" ht="12.75">
      <c r="A430" s="144"/>
      <c r="C430" s="178"/>
      <c r="D430" s="179"/>
      <c r="E430" s="148"/>
      <c r="F430" s="148"/>
    </row>
    <row r="431" spans="1:6" ht="12.75">
      <c r="A431" s="144"/>
      <c r="C431" s="178"/>
      <c r="D431" s="179"/>
      <c r="E431" s="148"/>
      <c r="F431" s="148"/>
    </row>
    <row r="432" spans="1:6" ht="12.75">
      <c r="A432" s="144"/>
      <c r="C432" s="178"/>
      <c r="D432" s="179"/>
      <c r="E432" s="148"/>
      <c r="F432" s="148"/>
    </row>
    <row r="433" spans="1:6" ht="12.75">
      <c r="A433" s="144"/>
      <c r="C433" s="178"/>
      <c r="D433" s="179"/>
      <c r="E433" s="148"/>
      <c r="F433" s="148"/>
    </row>
    <row r="434" spans="1:6" ht="12.75">
      <c r="A434" s="144"/>
      <c r="C434" s="178"/>
      <c r="D434" s="179"/>
      <c r="E434" s="148"/>
      <c r="F434" s="148"/>
    </row>
    <row r="435" spans="1:6" ht="12.75">
      <c r="A435" s="144"/>
      <c r="C435" s="178"/>
      <c r="D435" s="179"/>
      <c r="E435" s="148"/>
      <c r="F435" s="148"/>
    </row>
    <row r="436" spans="1:6" ht="12.75">
      <c r="A436" s="144"/>
      <c r="C436" s="178"/>
      <c r="D436" s="179"/>
      <c r="E436" s="148"/>
      <c r="F436" s="148"/>
    </row>
    <row r="437" spans="1:6" ht="12.75">
      <c r="A437" s="144"/>
      <c r="C437" s="178"/>
      <c r="D437" s="179"/>
      <c r="E437" s="148"/>
      <c r="F437" s="148"/>
    </row>
    <row r="438" spans="1:6" ht="12.75">
      <c r="A438" s="144"/>
      <c r="C438" s="178"/>
      <c r="D438" s="179"/>
      <c r="E438" s="148"/>
      <c r="F438" s="148"/>
    </row>
    <row r="439" spans="1:6" ht="12.75">
      <c r="A439" s="144"/>
      <c r="C439" s="178"/>
      <c r="D439" s="179"/>
      <c r="E439" s="148"/>
      <c r="F439" s="148"/>
    </row>
    <row r="440" spans="1:6" ht="12.75">
      <c r="A440" s="144"/>
      <c r="C440" s="178"/>
      <c r="D440" s="179"/>
      <c r="E440" s="148"/>
      <c r="F440" s="148"/>
    </row>
    <row r="441" spans="1:6" ht="12.75">
      <c r="A441" s="144"/>
      <c r="C441" s="178"/>
      <c r="D441" s="179"/>
      <c r="E441" s="148"/>
      <c r="F441" s="148"/>
    </row>
    <row r="442" spans="1:6" ht="12.75">
      <c r="A442" s="144"/>
      <c r="C442" s="178"/>
      <c r="D442" s="179"/>
      <c r="E442" s="148"/>
      <c r="F442" s="148"/>
    </row>
    <row r="443" spans="1:6" ht="12.75">
      <c r="A443" s="144"/>
      <c r="C443" s="178"/>
      <c r="D443" s="179"/>
      <c r="E443" s="148"/>
      <c r="F443" s="148"/>
    </row>
    <row r="444" spans="1:6" ht="12.75">
      <c r="A444" s="144"/>
      <c r="C444" s="178"/>
      <c r="D444" s="179"/>
      <c r="E444" s="148"/>
      <c r="F444" s="148"/>
    </row>
    <row r="445" spans="1:6" ht="12.75">
      <c r="A445" s="144"/>
      <c r="C445" s="178"/>
      <c r="D445" s="179"/>
      <c r="E445" s="148"/>
      <c r="F445" s="148"/>
    </row>
    <row r="446" spans="1:6" ht="12.75">
      <c r="A446" s="144"/>
      <c r="C446" s="178"/>
      <c r="D446" s="179"/>
      <c r="E446" s="148"/>
      <c r="F446" s="148"/>
    </row>
    <row r="447" spans="1:6" ht="12.75">
      <c r="A447" s="144"/>
      <c r="C447" s="178"/>
      <c r="D447" s="179"/>
      <c r="E447" s="148"/>
      <c r="F447" s="148"/>
    </row>
    <row r="448" spans="1:6" ht="12.75">
      <c r="A448" s="144"/>
      <c r="C448" s="178"/>
      <c r="D448" s="179"/>
      <c r="E448" s="148"/>
      <c r="F448" s="148"/>
    </row>
    <row r="449" spans="1:6" ht="12.75">
      <c r="A449" s="144"/>
      <c r="C449" s="178"/>
      <c r="D449" s="179"/>
      <c r="E449" s="148"/>
      <c r="F449" s="148"/>
    </row>
    <row r="450" spans="1:6" ht="12.75">
      <c r="A450" s="144"/>
      <c r="C450" s="178"/>
      <c r="D450" s="179"/>
      <c r="E450" s="148"/>
      <c r="F450" s="148"/>
    </row>
    <row r="451" spans="1:6" ht="12.75">
      <c r="A451" s="144"/>
      <c r="C451" s="178"/>
      <c r="D451" s="179"/>
      <c r="E451" s="148"/>
      <c r="F451" s="148"/>
    </row>
    <row r="452" spans="1:6" ht="12.75">
      <c r="A452" s="144"/>
      <c r="C452" s="178"/>
      <c r="D452" s="179"/>
      <c r="E452" s="148"/>
      <c r="F452" s="148"/>
    </row>
    <row r="453" spans="1:6" ht="12.75">
      <c r="A453" s="144"/>
      <c r="C453" s="178"/>
      <c r="D453" s="179"/>
      <c r="E453" s="148"/>
      <c r="F453" s="148"/>
    </row>
    <row r="454" spans="1:6" ht="12.75">
      <c r="A454" s="144"/>
      <c r="C454" s="178"/>
      <c r="D454" s="179"/>
      <c r="E454" s="148"/>
      <c r="F454" s="148"/>
    </row>
    <row r="455" spans="1:6" ht="12.75">
      <c r="A455" s="144"/>
      <c r="C455" s="178"/>
      <c r="D455" s="179"/>
      <c r="E455" s="148"/>
      <c r="F455" s="148"/>
    </row>
    <row r="456" spans="1:6" ht="12.75">
      <c r="A456" s="144"/>
      <c r="C456" s="178"/>
      <c r="D456" s="179"/>
      <c r="E456" s="148"/>
      <c r="F456" s="148"/>
    </row>
    <row r="457" spans="1:6" ht="12.75">
      <c r="A457" s="144"/>
      <c r="C457" s="178"/>
      <c r="D457" s="179"/>
      <c r="E457" s="148"/>
      <c r="F457" s="148"/>
    </row>
    <row r="458" spans="1:6" ht="12.75">
      <c r="A458" s="144"/>
      <c r="C458" s="178"/>
      <c r="D458" s="179"/>
      <c r="E458" s="148"/>
      <c r="F458" s="148"/>
    </row>
    <row r="459" spans="1:6" ht="12.75">
      <c r="A459" s="144"/>
      <c r="C459" s="178"/>
      <c r="D459" s="179"/>
      <c r="E459" s="148"/>
      <c r="F459" s="148"/>
    </row>
    <row r="460" spans="1:6" ht="12.75">
      <c r="A460" s="144"/>
      <c r="C460" s="178"/>
      <c r="D460" s="179"/>
      <c r="E460" s="148"/>
      <c r="F460" s="148"/>
    </row>
    <row r="461" spans="1:6" ht="12.75">
      <c r="A461" s="144"/>
      <c r="C461" s="178"/>
      <c r="D461" s="179"/>
      <c r="E461" s="148"/>
      <c r="F461" s="148"/>
    </row>
    <row r="462" spans="1:6" ht="12.75">
      <c r="A462" s="144"/>
      <c r="C462" s="178"/>
      <c r="D462" s="179"/>
      <c r="E462" s="148"/>
      <c r="F462" s="148"/>
    </row>
    <row r="463" spans="1:6" ht="12.75">
      <c r="A463" s="144"/>
      <c r="C463" s="178"/>
      <c r="D463" s="179"/>
      <c r="E463" s="148"/>
      <c r="F463" s="148"/>
    </row>
    <row r="464" spans="1:6" ht="12.75">
      <c r="A464" s="144"/>
      <c r="C464" s="178"/>
      <c r="D464" s="179"/>
      <c r="E464" s="148"/>
      <c r="F464" s="148"/>
    </row>
    <row r="465" spans="1:6" ht="12.75">
      <c r="A465" s="144"/>
      <c r="C465" s="178"/>
      <c r="D465" s="179"/>
      <c r="E465" s="148"/>
      <c r="F465" s="148"/>
    </row>
    <row r="466" spans="1:6" ht="12.75">
      <c r="A466" s="144"/>
      <c r="C466" s="178"/>
      <c r="D466" s="179"/>
      <c r="E466" s="148"/>
      <c r="F466" s="148"/>
    </row>
    <row r="467" spans="1:6" ht="12.75">
      <c r="A467" s="144"/>
      <c r="C467" s="178"/>
      <c r="D467" s="179"/>
      <c r="E467" s="148"/>
      <c r="F467" s="148"/>
    </row>
    <row r="468" spans="1:6" ht="12.75">
      <c r="A468" s="144"/>
      <c r="C468" s="178"/>
      <c r="D468" s="179"/>
      <c r="E468" s="148"/>
      <c r="F468" s="148"/>
    </row>
    <row r="469" spans="1:6" ht="12.75">
      <c r="A469" s="144"/>
      <c r="C469" s="178"/>
      <c r="D469" s="179"/>
      <c r="E469" s="148"/>
      <c r="F469" s="148"/>
    </row>
    <row r="470" spans="1:6" ht="12.75">
      <c r="A470" s="144"/>
      <c r="C470" s="178"/>
      <c r="D470" s="179"/>
      <c r="E470" s="148"/>
      <c r="F470" s="148"/>
    </row>
    <row r="471" spans="1:6" ht="12.75">
      <c r="A471" s="144"/>
      <c r="C471" s="178"/>
      <c r="D471" s="179"/>
      <c r="E471" s="148"/>
      <c r="F471" s="148"/>
    </row>
    <row r="472" spans="1:6" ht="12.75">
      <c r="A472" s="144"/>
      <c r="C472" s="178"/>
      <c r="D472" s="179"/>
      <c r="E472" s="148"/>
      <c r="F472" s="148"/>
    </row>
    <row r="473" spans="1:6" ht="12.75">
      <c r="A473" s="144"/>
      <c r="C473" s="178"/>
      <c r="D473" s="179"/>
      <c r="E473" s="148"/>
      <c r="F473" s="148"/>
    </row>
    <row r="474" spans="1:6" ht="12.75">
      <c r="A474" s="144"/>
      <c r="C474" s="178"/>
      <c r="D474" s="179"/>
      <c r="E474" s="148"/>
      <c r="F474" s="148"/>
    </row>
    <row r="475" spans="1:6" ht="12.75">
      <c r="A475" s="144"/>
      <c r="C475" s="178"/>
      <c r="D475" s="179"/>
      <c r="E475" s="148"/>
      <c r="F475" s="148"/>
    </row>
    <row r="476" spans="1:6" ht="12.75">
      <c r="A476" s="144"/>
      <c r="C476" s="178"/>
      <c r="D476" s="179"/>
      <c r="E476" s="148"/>
      <c r="F476" s="148"/>
    </row>
    <row r="477" spans="1:6" ht="12.75">
      <c r="A477" s="144"/>
      <c r="C477" s="178"/>
      <c r="D477" s="179"/>
      <c r="E477" s="148"/>
      <c r="F477" s="148"/>
    </row>
    <row r="478" spans="1:6" ht="12.75">
      <c r="A478" s="144"/>
      <c r="C478" s="178"/>
      <c r="D478" s="179"/>
      <c r="E478" s="148"/>
      <c r="F478" s="148"/>
    </row>
    <row r="479" spans="1:6" ht="12.75">
      <c r="A479" s="144"/>
      <c r="C479" s="178"/>
      <c r="D479" s="179"/>
      <c r="E479" s="148"/>
      <c r="F479" s="148"/>
    </row>
    <row r="480" spans="1:6" ht="12.75">
      <c r="A480" s="144"/>
      <c r="C480" s="178"/>
      <c r="D480" s="179"/>
      <c r="E480" s="148"/>
      <c r="F480" s="148"/>
    </row>
    <row r="481" spans="1:6" ht="12.75">
      <c r="A481" s="144"/>
      <c r="C481" s="178"/>
      <c r="D481" s="179"/>
      <c r="E481" s="148"/>
      <c r="F481" s="148"/>
    </row>
    <row r="482" spans="1:6" ht="12.75">
      <c r="A482" s="144"/>
      <c r="C482" s="178"/>
      <c r="D482" s="179"/>
      <c r="E482" s="148"/>
      <c r="F482" s="148"/>
    </row>
    <row r="483" spans="1:6" ht="12.75">
      <c r="A483" s="144"/>
      <c r="C483" s="178"/>
      <c r="D483" s="179"/>
      <c r="E483" s="148"/>
      <c r="F483" s="148"/>
    </row>
    <row r="484" spans="1:6" ht="12.75">
      <c r="A484" s="144"/>
      <c r="C484" s="178"/>
      <c r="D484" s="179"/>
      <c r="E484" s="148"/>
      <c r="F484" s="148"/>
    </row>
    <row r="485" spans="1:6" ht="12.75">
      <c r="A485" s="144"/>
      <c r="C485" s="178"/>
      <c r="D485" s="179"/>
      <c r="E485" s="148"/>
      <c r="F485" s="148"/>
    </row>
    <row r="486" spans="1:6" ht="12.75">
      <c r="A486" s="144"/>
      <c r="C486" s="178"/>
      <c r="D486" s="179"/>
      <c r="E486" s="148"/>
      <c r="F486" s="148"/>
    </row>
    <row r="487" spans="1:6" ht="12.75">
      <c r="A487" s="144"/>
      <c r="C487" s="178"/>
      <c r="D487" s="179"/>
      <c r="E487" s="148"/>
      <c r="F487" s="148"/>
    </row>
    <row r="488" spans="1:6" ht="12.75">
      <c r="A488" s="144"/>
      <c r="C488" s="178"/>
      <c r="D488" s="179"/>
      <c r="E488" s="148"/>
      <c r="F488" s="148"/>
    </row>
    <row r="489" spans="1:6" ht="12.75">
      <c r="A489" s="144"/>
      <c r="C489" s="178"/>
      <c r="D489" s="179"/>
      <c r="E489" s="148"/>
      <c r="F489" s="148"/>
    </row>
    <row r="490" spans="1:6" ht="12.75">
      <c r="A490" s="144"/>
      <c r="C490" s="178"/>
      <c r="D490" s="179"/>
      <c r="E490" s="148"/>
      <c r="F490" s="148"/>
    </row>
    <row r="491" spans="1:6" ht="12.75">
      <c r="A491" s="144"/>
      <c r="C491" s="178"/>
      <c r="D491" s="179"/>
      <c r="E491" s="148"/>
      <c r="F491" s="148"/>
    </row>
    <row r="492" spans="1:6" ht="12.75">
      <c r="A492" s="144"/>
      <c r="C492" s="178"/>
      <c r="D492" s="179"/>
      <c r="E492" s="148"/>
      <c r="F492" s="148"/>
    </row>
    <row r="493" spans="1:6" ht="12.75">
      <c r="A493" s="144"/>
      <c r="C493" s="178"/>
      <c r="D493" s="179"/>
      <c r="E493" s="148"/>
      <c r="F493" s="148"/>
    </row>
    <row r="494" spans="1:6" ht="12.75">
      <c r="A494" s="144"/>
      <c r="C494" s="178"/>
      <c r="D494" s="179"/>
      <c r="E494" s="148"/>
      <c r="F494" s="148"/>
    </row>
    <row r="495" spans="1:6" ht="12.75">
      <c r="A495" s="144"/>
      <c r="C495" s="178"/>
      <c r="D495" s="179"/>
      <c r="E495" s="148"/>
      <c r="F495" s="148"/>
    </row>
    <row r="496" spans="1:6" ht="12.75">
      <c r="A496" s="144"/>
      <c r="C496" s="178"/>
      <c r="D496" s="179"/>
      <c r="E496" s="148"/>
      <c r="F496" s="148"/>
    </row>
    <row r="497" spans="1:6" ht="12.75">
      <c r="A497" s="144"/>
      <c r="C497" s="178"/>
      <c r="D497" s="179"/>
      <c r="E497" s="148"/>
      <c r="F497" s="148"/>
    </row>
    <row r="498" spans="1:6" ht="12.75">
      <c r="A498" s="144"/>
      <c r="C498" s="178"/>
      <c r="D498" s="179"/>
      <c r="E498" s="148"/>
      <c r="F498" s="148"/>
    </row>
    <row r="499" spans="1:6" ht="12.75">
      <c r="A499" s="144"/>
      <c r="C499" s="178"/>
      <c r="D499" s="179"/>
      <c r="E499" s="148"/>
      <c r="F499" s="148"/>
    </row>
    <row r="500" spans="1:6" ht="12.75">
      <c r="A500" s="144"/>
      <c r="C500" s="178"/>
      <c r="D500" s="179"/>
      <c r="E500" s="148"/>
      <c r="F500" s="148"/>
    </row>
    <row r="501" spans="1:6" ht="12.75">
      <c r="A501" s="144"/>
      <c r="C501" s="178"/>
      <c r="D501" s="179"/>
      <c r="E501" s="148"/>
      <c r="F501" s="148"/>
    </row>
    <row r="502" spans="1:6" ht="12.75">
      <c r="A502" s="144"/>
      <c r="C502" s="178"/>
      <c r="D502" s="179"/>
      <c r="E502" s="148"/>
      <c r="F502" s="148"/>
    </row>
    <row r="503" spans="1:6" ht="12.75">
      <c r="A503" s="144"/>
      <c r="C503" s="178"/>
      <c r="D503" s="179"/>
      <c r="E503" s="148"/>
      <c r="F503" s="148"/>
    </row>
    <row r="504" spans="1:6" ht="12.75">
      <c r="A504" s="144"/>
      <c r="C504" s="178"/>
      <c r="D504" s="179"/>
      <c r="E504" s="148"/>
      <c r="F504" s="148"/>
    </row>
    <row r="505" spans="1:6" ht="12.75">
      <c r="A505" s="144"/>
      <c r="C505" s="178"/>
      <c r="D505" s="179"/>
      <c r="E505" s="148"/>
      <c r="F505" s="148"/>
    </row>
    <row r="506" spans="1:6" ht="12.75">
      <c r="A506" s="144"/>
      <c r="C506" s="178"/>
      <c r="D506" s="179"/>
      <c r="E506" s="148"/>
      <c r="F506" s="148"/>
    </row>
    <row r="507" spans="1:6" ht="12.75">
      <c r="A507" s="144"/>
      <c r="C507" s="178"/>
      <c r="D507" s="179"/>
      <c r="E507" s="148"/>
      <c r="F507" s="148"/>
    </row>
    <row r="508" spans="1:6" ht="12.75">
      <c r="A508" s="144"/>
      <c r="C508" s="178"/>
      <c r="D508" s="179"/>
      <c r="E508" s="148"/>
      <c r="F508" s="148"/>
    </row>
    <row r="509" spans="1:6" ht="12.75">
      <c r="A509" s="144"/>
      <c r="C509" s="178"/>
      <c r="D509" s="179"/>
      <c r="E509" s="148"/>
      <c r="F509" s="148"/>
    </row>
    <row r="510" spans="1:6" ht="12.75">
      <c r="A510" s="144"/>
      <c r="C510" s="178"/>
      <c r="D510" s="179"/>
      <c r="E510" s="148"/>
      <c r="F510" s="148"/>
    </row>
    <row r="511" spans="1:6" ht="12.75">
      <c r="A511" s="144"/>
      <c r="C511" s="178"/>
      <c r="D511" s="179"/>
      <c r="E511" s="148"/>
      <c r="F511" s="148"/>
    </row>
    <row r="512" spans="1:6" ht="12.75">
      <c r="A512" s="144"/>
      <c r="C512" s="178"/>
      <c r="D512" s="179"/>
      <c r="E512" s="148"/>
      <c r="F512" s="148"/>
    </row>
    <row r="513" spans="1:6" ht="12.75">
      <c r="A513" s="144"/>
      <c r="C513" s="178"/>
      <c r="D513" s="179"/>
      <c r="E513" s="148"/>
      <c r="F513" s="148"/>
    </row>
    <row r="514" spans="1:6" ht="12.75">
      <c r="A514" s="144"/>
      <c r="C514" s="178"/>
      <c r="D514" s="179"/>
      <c r="E514" s="148"/>
      <c r="F514" s="148"/>
    </row>
    <row r="515" spans="1:6" ht="12.75">
      <c r="A515" s="144"/>
      <c r="C515" s="178"/>
      <c r="D515" s="179"/>
      <c r="E515" s="148"/>
      <c r="F515" s="148"/>
    </row>
    <row r="516" spans="1:6" ht="12.75">
      <c r="A516" s="144"/>
      <c r="C516" s="178"/>
      <c r="D516" s="179"/>
      <c r="E516" s="148"/>
      <c r="F516" s="148"/>
    </row>
    <row r="517" spans="1:6" ht="12.75">
      <c r="A517" s="144"/>
      <c r="C517" s="178"/>
      <c r="D517" s="179"/>
      <c r="E517" s="148"/>
      <c r="F517" s="148"/>
    </row>
    <row r="518" spans="1:6" ht="12.75">
      <c r="A518" s="144"/>
      <c r="C518" s="178"/>
      <c r="D518" s="179"/>
      <c r="E518" s="148"/>
      <c r="F518" s="148"/>
    </row>
    <row r="519" spans="1:6" ht="12.75">
      <c r="A519" s="144"/>
      <c r="C519" s="178"/>
      <c r="D519" s="179"/>
      <c r="E519" s="148"/>
      <c r="F519" s="148"/>
    </row>
    <row r="520" spans="1:6" ht="12.75">
      <c r="A520" s="144"/>
      <c r="C520" s="178"/>
      <c r="D520" s="179"/>
      <c r="E520" s="148"/>
      <c r="F520" s="148"/>
    </row>
    <row r="521" spans="1:6" ht="12.75">
      <c r="A521" s="144"/>
      <c r="C521" s="178"/>
      <c r="D521" s="179"/>
      <c r="E521" s="148"/>
      <c r="F521" s="148"/>
    </row>
    <row r="522" spans="1:6" ht="12.75">
      <c r="A522" s="144"/>
      <c r="C522" s="178"/>
      <c r="D522" s="179"/>
      <c r="E522" s="148"/>
      <c r="F522" s="148"/>
    </row>
    <row r="523" spans="1:6" ht="12.75">
      <c r="A523" s="144"/>
      <c r="C523" s="178"/>
      <c r="D523" s="179"/>
      <c r="E523" s="148"/>
      <c r="F523" s="148"/>
    </row>
    <row r="524" spans="1:6" ht="12.75">
      <c r="A524" s="144"/>
      <c r="C524" s="178"/>
      <c r="D524" s="179"/>
      <c r="E524" s="148"/>
      <c r="F524" s="148"/>
    </row>
    <row r="525" spans="1:6" ht="12.75">
      <c r="A525" s="144"/>
      <c r="C525" s="178"/>
      <c r="D525" s="179"/>
      <c r="E525" s="148"/>
      <c r="F525" s="148"/>
    </row>
    <row r="526" spans="1:6" ht="12.75">
      <c r="A526" s="144"/>
      <c r="C526" s="178"/>
      <c r="D526" s="179"/>
      <c r="E526" s="148"/>
      <c r="F526" s="148"/>
    </row>
    <row r="527" spans="1:6" ht="12.75">
      <c r="A527" s="144"/>
      <c r="C527" s="178"/>
      <c r="D527" s="179"/>
      <c r="E527" s="148"/>
      <c r="F527" s="148"/>
    </row>
    <row r="528" spans="1:6" ht="12.75">
      <c r="A528" s="144"/>
      <c r="C528" s="178"/>
      <c r="D528" s="179"/>
      <c r="E528" s="148"/>
      <c r="F528" s="148"/>
    </row>
    <row r="529" spans="1:6" ht="12.75">
      <c r="A529" s="144"/>
      <c r="C529" s="178"/>
      <c r="D529" s="179"/>
      <c r="E529" s="148"/>
      <c r="F529" s="148"/>
    </row>
    <row r="530" spans="1:6" ht="12.75">
      <c r="A530" s="144"/>
      <c r="C530" s="178"/>
      <c r="D530" s="179"/>
      <c r="E530" s="148"/>
      <c r="F530" s="148"/>
    </row>
    <row r="531" spans="1:6" ht="12.75">
      <c r="A531" s="144"/>
      <c r="C531" s="178"/>
      <c r="D531" s="179"/>
      <c r="E531" s="148"/>
      <c r="F531" s="148"/>
    </row>
    <row r="532" spans="1:6" ht="12.75">
      <c r="A532" s="144"/>
      <c r="C532" s="178"/>
      <c r="D532" s="179"/>
      <c r="E532" s="148"/>
      <c r="F532" s="148"/>
    </row>
    <row r="533" spans="1:6" ht="12.75">
      <c r="A533" s="144"/>
      <c r="C533" s="178"/>
      <c r="D533" s="179"/>
      <c r="E533" s="148"/>
      <c r="F533" s="148"/>
    </row>
    <row r="534" spans="1:6" ht="12.75">
      <c r="A534" s="144"/>
      <c r="C534" s="178"/>
      <c r="D534" s="179"/>
      <c r="E534" s="148"/>
      <c r="F534" s="148"/>
    </row>
    <row r="535" spans="1:6" ht="12.75">
      <c r="A535" s="144"/>
      <c r="C535" s="178"/>
      <c r="D535" s="179"/>
      <c r="E535" s="148"/>
      <c r="F535" s="148"/>
    </row>
    <row r="536" spans="1:6" ht="12.75">
      <c r="A536" s="144"/>
      <c r="C536" s="178"/>
      <c r="D536" s="179"/>
      <c r="E536" s="148"/>
      <c r="F536" s="148"/>
    </row>
    <row r="537" spans="1:6" ht="12.75">
      <c r="A537" s="144"/>
      <c r="C537" s="178"/>
      <c r="D537" s="179"/>
      <c r="E537" s="148"/>
      <c r="F537" s="148"/>
    </row>
    <row r="538" spans="1:6" ht="12.75">
      <c r="A538" s="144"/>
      <c r="C538" s="178"/>
      <c r="D538" s="179"/>
      <c r="E538" s="148"/>
      <c r="F538" s="148"/>
    </row>
    <row r="539" spans="1:6" ht="12.75">
      <c r="A539" s="144"/>
      <c r="C539" s="178"/>
      <c r="D539" s="179"/>
      <c r="E539" s="148"/>
      <c r="F539" s="148"/>
    </row>
    <row r="540" spans="1:6" ht="12.75">
      <c r="A540" s="144"/>
      <c r="C540" s="178"/>
      <c r="D540" s="179"/>
      <c r="E540" s="148"/>
      <c r="F540" s="148"/>
    </row>
    <row r="541" spans="1:6" ht="12.75">
      <c r="A541" s="144"/>
      <c r="C541" s="178"/>
      <c r="D541" s="179"/>
      <c r="E541" s="148"/>
      <c r="F541" s="148"/>
    </row>
    <row r="542" spans="1:6" ht="12.75">
      <c r="A542" s="144"/>
      <c r="C542" s="178"/>
      <c r="D542" s="179"/>
      <c r="E542" s="148"/>
      <c r="F542" s="148"/>
    </row>
    <row r="543" spans="1:6" ht="12.75">
      <c r="A543" s="144"/>
      <c r="C543" s="178"/>
      <c r="D543" s="179"/>
      <c r="E543" s="148"/>
      <c r="F543" s="148"/>
    </row>
    <row r="544" spans="1:6" ht="12.75">
      <c r="A544" s="144"/>
      <c r="C544" s="178"/>
      <c r="D544" s="179"/>
      <c r="E544" s="148"/>
      <c r="F544" s="148"/>
    </row>
    <row r="545" spans="1:6" ht="12.75">
      <c r="A545" s="144"/>
      <c r="C545" s="178"/>
      <c r="D545" s="179"/>
      <c r="E545" s="148"/>
      <c r="F545" s="148"/>
    </row>
    <row r="546" spans="1:6" ht="12.75">
      <c r="A546" s="144"/>
      <c r="C546" s="178"/>
      <c r="D546" s="179"/>
      <c r="E546" s="148"/>
      <c r="F546" s="148"/>
    </row>
    <row r="547" spans="1:6" ht="12.75">
      <c r="A547" s="144"/>
      <c r="C547" s="178"/>
      <c r="D547" s="179"/>
      <c r="E547" s="148"/>
      <c r="F547" s="148"/>
    </row>
    <row r="548" spans="1:6" ht="12.75">
      <c r="A548" s="144"/>
      <c r="C548" s="178"/>
      <c r="D548" s="179"/>
      <c r="E548" s="148"/>
      <c r="F548" s="148"/>
    </row>
    <row r="549" spans="1:6" ht="12.75">
      <c r="A549" s="144"/>
      <c r="C549" s="178"/>
      <c r="D549" s="179"/>
      <c r="E549" s="148"/>
      <c r="F549" s="148"/>
    </row>
    <row r="550" spans="1:6" ht="12.75">
      <c r="A550" s="144"/>
      <c r="C550" s="178"/>
      <c r="D550" s="179"/>
      <c r="E550" s="148"/>
      <c r="F550" s="148"/>
    </row>
    <row r="551" spans="1:6" ht="12.75">
      <c r="A551" s="144"/>
      <c r="C551" s="178"/>
      <c r="D551" s="179"/>
      <c r="E551" s="148"/>
      <c r="F551" s="148"/>
    </row>
    <row r="552" spans="1:6" ht="12.75">
      <c r="A552" s="144"/>
      <c r="C552" s="178"/>
      <c r="D552" s="179"/>
      <c r="E552" s="148"/>
      <c r="F552" s="148"/>
    </row>
    <row r="553" spans="1:6" ht="12.75">
      <c r="A553" s="144"/>
      <c r="C553" s="178"/>
      <c r="D553" s="179"/>
      <c r="E553" s="148"/>
      <c r="F553" s="148"/>
    </row>
    <row r="554" spans="1:6" ht="12.75">
      <c r="A554" s="144"/>
      <c r="C554" s="178"/>
      <c r="D554" s="179"/>
      <c r="E554" s="148"/>
      <c r="F554" s="148"/>
    </row>
    <row r="555" spans="1:6" ht="12.75">
      <c r="A555" s="144"/>
      <c r="C555" s="178"/>
      <c r="D555" s="179"/>
      <c r="E555" s="148"/>
      <c r="F555" s="148"/>
    </row>
    <row r="556" spans="1:6" ht="12.75">
      <c r="A556" s="144"/>
      <c r="C556" s="178"/>
      <c r="D556" s="179"/>
      <c r="E556" s="148"/>
      <c r="F556" s="148"/>
    </row>
    <row r="557" spans="1:6" ht="12.75">
      <c r="A557" s="144"/>
      <c r="C557" s="178"/>
      <c r="D557" s="179"/>
      <c r="E557" s="148"/>
      <c r="F557" s="148"/>
    </row>
    <row r="558" spans="1:6" ht="12.75">
      <c r="A558" s="144"/>
      <c r="C558" s="178"/>
      <c r="D558" s="179"/>
      <c r="E558" s="148"/>
      <c r="F558" s="148"/>
    </row>
    <row r="559" spans="1:6" ht="12.75">
      <c r="A559" s="144"/>
      <c r="C559" s="178"/>
      <c r="D559" s="179"/>
      <c r="E559" s="148"/>
      <c r="F559" s="148"/>
    </row>
    <row r="560" spans="1:6" ht="12.75">
      <c r="A560" s="144"/>
      <c r="C560" s="178"/>
      <c r="D560" s="179"/>
      <c r="E560" s="148"/>
      <c r="F560" s="148"/>
    </row>
    <row r="561" spans="1:6" ht="12.75">
      <c r="A561" s="144"/>
      <c r="C561" s="178"/>
      <c r="D561" s="179"/>
      <c r="E561" s="148"/>
      <c r="F561" s="148"/>
    </row>
    <row r="562" spans="1:6" ht="12.75">
      <c r="A562" s="144"/>
      <c r="C562" s="178"/>
      <c r="D562" s="179"/>
      <c r="E562" s="148"/>
      <c r="F562" s="148"/>
    </row>
    <row r="563" spans="1:6" ht="12.75">
      <c r="A563" s="144"/>
      <c r="C563" s="178"/>
      <c r="D563" s="179"/>
      <c r="E563" s="148"/>
      <c r="F563" s="148"/>
    </row>
    <row r="564" spans="1:6" ht="12.75">
      <c r="A564" s="144"/>
      <c r="C564" s="178"/>
      <c r="D564" s="179"/>
      <c r="E564" s="148"/>
      <c r="F564" s="148"/>
    </row>
    <row r="565" spans="1:6" ht="12.75">
      <c r="A565" s="144"/>
      <c r="C565" s="178"/>
      <c r="D565" s="179"/>
      <c r="E565" s="148"/>
      <c r="F565" s="148"/>
    </row>
    <row r="566" spans="1:6" ht="12.75">
      <c r="A566" s="144"/>
      <c r="C566" s="178"/>
      <c r="D566" s="179"/>
      <c r="E566" s="148"/>
      <c r="F566" s="148"/>
    </row>
    <row r="567" spans="1:6" ht="12.75">
      <c r="A567" s="144"/>
      <c r="C567" s="178"/>
      <c r="D567" s="179"/>
      <c r="E567" s="148"/>
      <c r="F567" s="148"/>
    </row>
    <row r="568" spans="1:6" ht="12.75">
      <c r="A568" s="144"/>
      <c r="C568" s="178"/>
      <c r="D568" s="179"/>
      <c r="E568" s="148"/>
      <c r="F568" s="148"/>
    </row>
    <row r="569" spans="1:6" ht="12.75">
      <c r="A569" s="144"/>
      <c r="C569" s="178"/>
      <c r="D569" s="179"/>
      <c r="E569" s="148"/>
      <c r="F569" s="148"/>
    </row>
    <row r="570" spans="1:6" ht="12.75">
      <c r="A570" s="144"/>
      <c r="C570" s="178"/>
      <c r="D570" s="179"/>
      <c r="E570" s="148"/>
      <c r="F570" s="148"/>
    </row>
    <row r="571" spans="1:6" ht="12.75">
      <c r="A571" s="144"/>
      <c r="C571" s="178"/>
      <c r="D571" s="179"/>
      <c r="E571" s="148"/>
      <c r="F571" s="148"/>
    </row>
    <row r="572" spans="1:6" ht="12.75">
      <c r="A572" s="144"/>
      <c r="C572" s="178"/>
      <c r="D572" s="179"/>
      <c r="E572" s="148"/>
      <c r="F572" s="148"/>
    </row>
    <row r="573" spans="1:6" ht="12.75">
      <c r="A573" s="144"/>
      <c r="C573" s="178"/>
      <c r="D573" s="179"/>
      <c r="E573" s="148"/>
      <c r="F573" s="148"/>
    </row>
    <row r="574" spans="1:6" ht="12.75">
      <c r="A574" s="144"/>
      <c r="C574" s="178"/>
      <c r="D574" s="179"/>
      <c r="E574" s="148"/>
      <c r="F574" s="148"/>
    </row>
    <row r="575" spans="1:6" ht="12.75">
      <c r="A575" s="144"/>
      <c r="C575" s="178"/>
      <c r="D575" s="179"/>
      <c r="E575" s="148"/>
      <c r="F575" s="148"/>
    </row>
    <row r="576" spans="1:6" ht="12.75">
      <c r="A576" s="144"/>
      <c r="C576" s="178"/>
      <c r="D576" s="179"/>
      <c r="E576" s="148"/>
      <c r="F576" s="148"/>
    </row>
    <row r="577" spans="1:6" ht="12.75">
      <c r="A577" s="144"/>
      <c r="C577" s="178"/>
      <c r="D577" s="179"/>
      <c r="E577" s="148"/>
      <c r="F577" s="148"/>
    </row>
    <row r="578" spans="1:6" ht="12.75">
      <c r="A578" s="144"/>
      <c r="C578" s="178"/>
      <c r="D578" s="179"/>
      <c r="E578" s="148"/>
      <c r="F578" s="148"/>
    </row>
    <row r="579" spans="1:6" ht="12.75">
      <c r="A579" s="144"/>
      <c r="C579" s="178"/>
      <c r="D579" s="179"/>
      <c r="E579" s="148"/>
      <c r="F579" s="148"/>
    </row>
    <row r="580" spans="1:6" ht="12.75">
      <c r="A580" s="144"/>
      <c r="C580" s="178"/>
      <c r="D580" s="179"/>
      <c r="E580" s="148"/>
      <c r="F580" s="148"/>
    </row>
    <row r="581" spans="1:6" ht="12.75">
      <c r="A581" s="144"/>
      <c r="C581" s="178"/>
      <c r="D581" s="179"/>
      <c r="E581" s="148"/>
      <c r="F581" s="148"/>
    </row>
    <row r="582" spans="1:6" ht="12.75">
      <c r="A582" s="144"/>
      <c r="C582" s="178"/>
      <c r="D582" s="179"/>
      <c r="E582" s="148"/>
      <c r="F582" s="148"/>
    </row>
    <row r="583" spans="1:6" ht="12.75">
      <c r="A583" s="144"/>
      <c r="C583" s="178"/>
      <c r="D583" s="179"/>
      <c r="E583" s="148"/>
      <c r="F583" s="148"/>
    </row>
    <row r="584" spans="1:6" ht="12.75">
      <c r="A584" s="144"/>
      <c r="C584" s="178"/>
      <c r="D584" s="179"/>
      <c r="E584" s="148"/>
      <c r="F584" s="148"/>
    </row>
    <row r="585" spans="1:6" ht="12.75">
      <c r="A585" s="144"/>
      <c r="C585" s="178"/>
      <c r="D585" s="179"/>
      <c r="E585" s="148"/>
      <c r="F585" s="148"/>
    </row>
    <row r="586" spans="1:6" ht="12.75">
      <c r="A586" s="144"/>
      <c r="C586" s="178"/>
      <c r="D586" s="179"/>
      <c r="E586" s="148"/>
      <c r="F586" s="148"/>
    </row>
    <row r="587" spans="1:6" ht="12.75">
      <c r="A587" s="144"/>
      <c r="C587" s="178"/>
      <c r="D587" s="179"/>
      <c r="E587" s="148"/>
      <c r="F587" s="148"/>
    </row>
    <row r="588" spans="1:6" ht="12.75">
      <c r="A588" s="144"/>
      <c r="C588" s="178"/>
      <c r="D588" s="179"/>
      <c r="E588" s="148"/>
      <c r="F588" s="148"/>
    </row>
    <row r="589" spans="1:6" ht="12.75">
      <c r="A589" s="144"/>
      <c r="C589" s="178"/>
      <c r="D589" s="179"/>
      <c r="E589" s="148"/>
      <c r="F589" s="148"/>
    </row>
    <row r="590" spans="1:6" ht="12.75">
      <c r="A590" s="144"/>
      <c r="C590" s="178"/>
      <c r="D590" s="179"/>
      <c r="E590" s="148"/>
      <c r="F590" s="148"/>
    </row>
    <row r="591" spans="1:6" ht="12.75">
      <c r="A591" s="144"/>
      <c r="C591" s="178"/>
      <c r="D591" s="179"/>
      <c r="E591" s="148"/>
      <c r="F591" s="148"/>
    </row>
    <row r="592" spans="1:6" ht="12.75">
      <c r="A592" s="144"/>
      <c r="C592" s="178"/>
      <c r="D592" s="179"/>
      <c r="E592" s="148"/>
      <c r="F592" s="148"/>
    </row>
    <row r="593" spans="1:6" ht="12.75">
      <c r="A593" s="144"/>
      <c r="C593" s="178"/>
      <c r="D593" s="179"/>
      <c r="E593" s="148"/>
      <c r="F593" s="148"/>
    </row>
    <row r="594" spans="1:6" ht="12.75">
      <c r="A594" s="144"/>
      <c r="C594" s="178"/>
      <c r="D594" s="179"/>
      <c r="E594" s="148"/>
      <c r="F594" s="148"/>
    </row>
    <row r="595" spans="1:6" ht="12.75">
      <c r="A595" s="144"/>
      <c r="C595" s="178"/>
      <c r="D595" s="179"/>
      <c r="E595" s="148"/>
      <c r="F595" s="148"/>
    </row>
    <row r="596" spans="1:6" ht="12.75">
      <c r="A596" s="144"/>
      <c r="C596" s="178"/>
      <c r="D596" s="179"/>
      <c r="E596" s="148"/>
      <c r="F596" s="148"/>
    </row>
    <row r="597" spans="1:6" ht="12.75">
      <c r="A597" s="144"/>
      <c r="C597" s="178"/>
      <c r="D597" s="179"/>
      <c r="E597" s="148"/>
      <c r="F597" s="148"/>
    </row>
    <row r="598" spans="1:6" ht="12.75">
      <c r="A598" s="144"/>
      <c r="C598" s="178"/>
      <c r="D598" s="179"/>
      <c r="E598" s="148"/>
      <c r="F598" s="148"/>
    </row>
    <row r="599" spans="1:6" ht="12.75">
      <c r="A599" s="144"/>
      <c r="C599" s="178"/>
      <c r="D599" s="179"/>
      <c r="E599" s="148"/>
      <c r="F599" s="148"/>
    </row>
    <row r="600" spans="1:6" ht="12.75">
      <c r="A600" s="144"/>
      <c r="C600" s="178"/>
      <c r="D600" s="179"/>
      <c r="E600" s="148"/>
      <c r="F600" s="148"/>
    </row>
    <row r="601" spans="1:6" ht="12.75">
      <c r="A601" s="144"/>
      <c r="C601" s="178"/>
      <c r="D601" s="179"/>
      <c r="E601" s="148"/>
      <c r="F601" s="148"/>
    </row>
    <row r="602" spans="1:6" ht="12.75">
      <c r="A602" s="144"/>
      <c r="C602" s="178"/>
      <c r="D602" s="179"/>
      <c r="E602" s="148"/>
      <c r="F602" s="148"/>
    </row>
    <row r="603" spans="1:6" ht="12.75">
      <c r="A603" s="144"/>
      <c r="C603" s="178"/>
      <c r="D603" s="179"/>
      <c r="E603" s="148"/>
      <c r="F603" s="148"/>
    </row>
    <row r="604" spans="1:6" ht="12.75">
      <c r="A604" s="144"/>
      <c r="C604" s="178"/>
      <c r="D604" s="179"/>
      <c r="E604" s="148"/>
      <c r="F604" s="148"/>
    </row>
    <row r="605" spans="1:6" ht="12.75">
      <c r="A605" s="144"/>
      <c r="C605" s="178"/>
      <c r="D605" s="179"/>
      <c r="E605" s="148"/>
      <c r="F605" s="148"/>
    </row>
    <row r="606" spans="1:6" ht="12.75">
      <c r="A606" s="144"/>
      <c r="C606" s="178"/>
      <c r="D606" s="179"/>
      <c r="E606" s="148"/>
      <c r="F606" s="148"/>
    </row>
    <row r="607" spans="1:6" ht="12.75">
      <c r="A607" s="144"/>
      <c r="C607" s="178"/>
      <c r="D607" s="179"/>
      <c r="E607" s="148"/>
      <c r="F607" s="148"/>
    </row>
    <row r="608" spans="1:6" ht="12.75">
      <c r="A608" s="144"/>
      <c r="C608" s="178"/>
      <c r="D608" s="179"/>
      <c r="E608" s="148"/>
      <c r="F608" s="148"/>
    </row>
    <row r="609" spans="1:6" ht="12.75">
      <c r="A609" s="144"/>
      <c r="C609" s="178"/>
      <c r="D609" s="179"/>
      <c r="E609" s="148"/>
      <c r="F609" s="148"/>
    </row>
    <row r="610" spans="1:6" ht="12.75">
      <c r="A610" s="144"/>
      <c r="C610" s="178"/>
      <c r="D610" s="179"/>
      <c r="E610" s="148"/>
      <c r="F610" s="148"/>
    </row>
    <row r="611" spans="1:6" ht="12.75">
      <c r="A611" s="144"/>
      <c r="C611" s="178"/>
      <c r="D611" s="179"/>
      <c r="E611" s="148"/>
      <c r="F611" s="148"/>
    </row>
    <row r="612" spans="1:6" ht="12.75">
      <c r="A612" s="144"/>
      <c r="C612" s="178"/>
      <c r="D612" s="179"/>
      <c r="E612" s="148"/>
      <c r="F612" s="148"/>
    </row>
    <row r="613" spans="1:6" ht="12.75">
      <c r="A613" s="144"/>
      <c r="C613" s="178"/>
      <c r="D613" s="179"/>
      <c r="E613" s="148"/>
      <c r="F613" s="148"/>
    </row>
    <row r="614" spans="1:6" ht="12.75">
      <c r="A614" s="144"/>
      <c r="C614" s="178"/>
      <c r="D614" s="179"/>
      <c r="E614" s="148"/>
      <c r="F614" s="148"/>
    </row>
    <row r="615" spans="1:6" ht="12.75">
      <c r="A615" s="144"/>
      <c r="C615" s="178"/>
      <c r="D615" s="179"/>
      <c r="E615" s="148"/>
      <c r="F615" s="148"/>
    </row>
    <row r="616" spans="1:6" ht="12.75">
      <c r="A616" s="144"/>
      <c r="C616" s="178"/>
      <c r="D616" s="179"/>
      <c r="E616" s="148"/>
      <c r="F616" s="148"/>
    </row>
    <row r="617" spans="1:6" ht="12.75">
      <c r="A617" s="144"/>
      <c r="C617" s="178"/>
      <c r="D617" s="179"/>
      <c r="E617" s="148"/>
      <c r="F617" s="148"/>
    </row>
    <row r="618" spans="1:6" ht="12.75">
      <c r="A618" s="144"/>
      <c r="C618" s="178"/>
      <c r="D618" s="179"/>
      <c r="E618" s="148"/>
      <c r="F618" s="148"/>
    </row>
    <row r="619" spans="1:6" ht="12.75">
      <c r="A619" s="144"/>
      <c r="C619" s="178"/>
      <c r="D619" s="179"/>
      <c r="E619" s="148"/>
      <c r="F619" s="148"/>
    </row>
    <row r="620" spans="1:6" ht="12.75">
      <c r="A620" s="144"/>
      <c r="C620" s="178"/>
      <c r="D620" s="179"/>
      <c r="E620" s="148"/>
      <c r="F620" s="148"/>
    </row>
    <row r="621" spans="1:6" ht="12.75">
      <c r="A621" s="144"/>
      <c r="C621" s="178"/>
      <c r="D621" s="179"/>
      <c r="E621" s="148"/>
      <c r="F621" s="148"/>
    </row>
    <row r="622" spans="1:6" ht="12.75">
      <c r="A622" s="144"/>
      <c r="C622" s="178"/>
      <c r="D622" s="179"/>
      <c r="E622" s="148"/>
      <c r="F622" s="148"/>
    </row>
    <row r="623" spans="1:6" ht="12.75">
      <c r="A623" s="144"/>
      <c r="C623" s="178"/>
      <c r="D623" s="179"/>
      <c r="E623" s="148"/>
      <c r="F623" s="148"/>
    </row>
    <row r="624" spans="1:6" ht="12.75">
      <c r="A624" s="144"/>
      <c r="C624" s="178"/>
      <c r="D624" s="179"/>
      <c r="E624" s="148"/>
      <c r="F624" s="148"/>
    </row>
    <row r="625" spans="1:6" ht="12.75">
      <c r="A625" s="144"/>
      <c r="C625" s="178"/>
      <c r="D625" s="179"/>
      <c r="E625" s="148"/>
      <c r="F625" s="148"/>
    </row>
    <row r="626" spans="1:6" ht="12.75">
      <c r="A626" s="144"/>
      <c r="C626" s="178"/>
      <c r="D626" s="179"/>
      <c r="E626" s="148"/>
      <c r="F626" s="148"/>
    </row>
    <row r="627" spans="1:6" ht="12.75">
      <c r="A627" s="144"/>
      <c r="C627" s="178"/>
      <c r="D627" s="179"/>
      <c r="E627" s="148"/>
      <c r="F627" s="148"/>
    </row>
    <row r="628" spans="1:6" ht="12.75">
      <c r="A628" s="144"/>
      <c r="C628" s="178"/>
      <c r="D628" s="179"/>
      <c r="E628" s="148"/>
      <c r="F628" s="148"/>
    </row>
    <row r="629" spans="1:6" ht="12.75">
      <c r="A629" s="144"/>
      <c r="C629" s="178"/>
      <c r="D629" s="179"/>
      <c r="E629" s="148"/>
      <c r="F629" s="148"/>
    </row>
    <row r="630" spans="1:6" ht="12.75">
      <c r="A630" s="144"/>
      <c r="C630" s="178"/>
      <c r="D630" s="179"/>
      <c r="E630" s="148"/>
      <c r="F630" s="148"/>
    </row>
    <row r="631" spans="1:6" ht="12.75">
      <c r="A631" s="144"/>
      <c r="C631" s="178"/>
      <c r="D631" s="179"/>
      <c r="E631" s="148"/>
      <c r="F631" s="148"/>
    </row>
    <row r="632" spans="1:6" ht="12.75">
      <c r="A632" s="144"/>
      <c r="C632" s="178"/>
      <c r="D632" s="179"/>
      <c r="E632" s="148"/>
      <c r="F632" s="148"/>
    </row>
    <row r="633" spans="1:6" ht="12.75">
      <c r="A633" s="144"/>
      <c r="C633" s="178"/>
      <c r="D633" s="179"/>
      <c r="E633" s="148"/>
      <c r="F633" s="148"/>
    </row>
    <row r="634" spans="1:6" ht="12.75">
      <c r="A634" s="144"/>
      <c r="C634" s="178"/>
      <c r="D634" s="179"/>
      <c r="E634" s="148"/>
      <c r="F634" s="148"/>
    </row>
    <row r="635" spans="1:6" ht="12.75">
      <c r="A635" s="144"/>
      <c r="C635" s="178"/>
      <c r="D635" s="179"/>
      <c r="E635" s="148"/>
      <c r="F635" s="148"/>
    </row>
    <row r="636" spans="1:6" ht="12.75">
      <c r="A636" s="144"/>
      <c r="C636" s="178"/>
      <c r="D636" s="179"/>
      <c r="E636" s="148"/>
      <c r="F636" s="148"/>
    </row>
    <row r="637" spans="1:6" ht="12.75">
      <c r="A637" s="144"/>
      <c r="C637" s="178"/>
      <c r="D637" s="179"/>
      <c r="E637" s="148"/>
      <c r="F637" s="148"/>
    </row>
    <row r="638" spans="1:6" ht="12.75">
      <c r="A638" s="144"/>
      <c r="C638" s="178"/>
      <c r="D638" s="179"/>
      <c r="E638" s="148"/>
      <c r="F638" s="148"/>
    </row>
    <row r="639" spans="1:6" ht="12.75">
      <c r="A639" s="144"/>
      <c r="C639" s="178"/>
      <c r="D639" s="179"/>
      <c r="E639" s="148"/>
      <c r="F639" s="148"/>
    </row>
    <row r="640" spans="1:6" ht="12.75">
      <c r="A640" s="144"/>
      <c r="C640" s="178"/>
      <c r="D640" s="179"/>
      <c r="E640" s="148"/>
      <c r="F640" s="148"/>
    </row>
    <row r="641" spans="1:6" ht="12.75">
      <c r="A641" s="144"/>
      <c r="C641" s="178"/>
      <c r="D641" s="179"/>
      <c r="E641" s="148"/>
      <c r="F641" s="148"/>
    </row>
    <row r="642" spans="1:6" ht="12.75">
      <c r="A642" s="144"/>
      <c r="C642" s="178"/>
      <c r="D642" s="179"/>
      <c r="E642" s="148"/>
      <c r="F642" s="148"/>
    </row>
    <row r="643" spans="1:6" ht="12.75">
      <c r="A643" s="144"/>
      <c r="C643" s="178"/>
      <c r="D643" s="179"/>
      <c r="E643" s="148"/>
      <c r="F643" s="148"/>
    </row>
    <row r="644" spans="1:6" ht="12.75">
      <c r="A644" s="144"/>
      <c r="C644" s="178"/>
      <c r="D644" s="179"/>
      <c r="E644" s="148"/>
      <c r="F644" s="148"/>
    </row>
    <row r="645" spans="1:6" ht="12.75">
      <c r="A645" s="144"/>
      <c r="C645" s="178"/>
      <c r="D645" s="179"/>
      <c r="E645" s="148"/>
      <c r="F645" s="148"/>
    </row>
    <row r="646" spans="1:6" ht="12.75">
      <c r="A646" s="144"/>
      <c r="C646" s="178"/>
      <c r="D646" s="179"/>
      <c r="E646" s="148"/>
      <c r="F646" s="148"/>
    </row>
    <row r="647" spans="1:6" ht="12.75">
      <c r="A647" s="144"/>
      <c r="C647" s="178"/>
      <c r="D647" s="179"/>
      <c r="E647" s="148"/>
      <c r="F647" s="148"/>
    </row>
    <row r="648" spans="1:6" ht="12.75">
      <c r="A648" s="144"/>
      <c r="C648" s="178"/>
      <c r="D648" s="179"/>
      <c r="E648" s="148"/>
      <c r="F648" s="148"/>
    </row>
    <row r="649" spans="1:6" ht="12.75">
      <c r="A649" s="144"/>
      <c r="C649" s="178"/>
      <c r="D649" s="179"/>
      <c r="E649" s="148"/>
      <c r="F649" s="148"/>
    </row>
    <row r="650" spans="1:6" ht="12.75">
      <c r="A650" s="144"/>
      <c r="C650" s="178"/>
      <c r="D650" s="179"/>
      <c r="E650" s="148"/>
      <c r="F650" s="148"/>
    </row>
    <row r="651" spans="1:6" ht="12.75">
      <c r="A651" s="144"/>
      <c r="C651" s="178"/>
      <c r="D651" s="179"/>
      <c r="E651" s="148"/>
      <c r="F651" s="148"/>
    </row>
    <row r="652" spans="1:6" ht="12.75">
      <c r="A652" s="144"/>
      <c r="C652" s="178"/>
      <c r="D652" s="179"/>
      <c r="E652" s="148"/>
      <c r="F652" s="148"/>
    </row>
    <row r="653" spans="1:6" ht="12.75">
      <c r="A653" s="144"/>
      <c r="C653" s="178"/>
      <c r="D653" s="179"/>
      <c r="E653" s="148"/>
      <c r="F653" s="148"/>
    </row>
    <row r="654" spans="1:6" ht="12.75">
      <c r="A654" s="144"/>
      <c r="C654" s="178"/>
      <c r="D654" s="179"/>
      <c r="E654" s="148"/>
      <c r="F654" s="148"/>
    </row>
    <row r="655" spans="1:6" ht="12.75">
      <c r="A655" s="144"/>
      <c r="C655" s="178"/>
      <c r="D655" s="179"/>
      <c r="E655" s="148"/>
      <c r="F655" s="148"/>
    </row>
    <row r="656" spans="1:6" ht="12.75">
      <c r="A656" s="144"/>
      <c r="C656" s="178"/>
      <c r="D656" s="179"/>
      <c r="E656" s="148"/>
      <c r="F656" s="148"/>
    </row>
    <row r="657" spans="1:6" ht="12.75">
      <c r="A657" s="144"/>
      <c r="C657" s="178"/>
      <c r="D657" s="179"/>
      <c r="E657" s="148"/>
      <c r="F657" s="148"/>
    </row>
    <row r="658" spans="1:6" ht="12.75">
      <c r="A658" s="144"/>
      <c r="C658" s="178"/>
      <c r="D658" s="179"/>
      <c r="E658" s="148"/>
      <c r="F658" s="148"/>
    </row>
    <row r="659" spans="1:6" ht="12.75">
      <c r="A659" s="144"/>
      <c r="C659" s="178"/>
      <c r="D659" s="179"/>
      <c r="E659" s="148"/>
      <c r="F659" s="148"/>
    </row>
    <row r="660" spans="1:6" ht="12.75">
      <c r="A660" s="144"/>
      <c r="C660" s="178"/>
      <c r="D660" s="179"/>
      <c r="E660" s="148"/>
      <c r="F660" s="148"/>
    </row>
    <row r="661" spans="1:6" ht="12.75">
      <c r="A661" s="144"/>
      <c r="C661" s="178"/>
      <c r="D661" s="179"/>
      <c r="E661" s="148"/>
      <c r="F661" s="148"/>
    </row>
    <row r="662" spans="1:6" ht="12.75">
      <c r="A662" s="144"/>
      <c r="C662" s="178"/>
      <c r="D662" s="179"/>
      <c r="E662" s="148"/>
      <c r="F662" s="148"/>
    </row>
    <row r="663" spans="1:6" ht="12.75">
      <c r="A663" s="144"/>
      <c r="C663" s="178"/>
      <c r="D663" s="179"/>
      <c r="E663" s="148"/>
      <c r="F663" s="148"/>
    </row>
    <row r="664" spans="1:6" ht="12.75">
      <c r="A664" s="144"/>
      <c r="C664" s="178"/>
      <c r="D664" s="179"/>
      <c r="E664" s="148"/>
      <c r="F664" s="148"/>
    </row>
    <row r="665" spans="1:6" ht="12.75">
      <c r="A665" s="144"/>
      <c r="C665" s="178"/>
      <c r="D665" s="179"/>
      <c r="E665" s="148"/>
      <c r="F665" s="148"/>
    </row>
    <row r="666" spans="1:6" ht="12.75">
      <c r="A666" s="144"/>
      <c r="C666" s="178"/>
      <c r="D666" s="179"/>
      <c r="E666" s="148"/>
      <c r="F666" s="148"/>
    </row>
    <row r="667" spans="1:6" ht="12.75">
      <c r="A667" s="144"/>
      <c r="C667" s="178"/>
      <c r="D667" s="179"/>
      <c r="E667" s="148"/>
      <c r="F667" s="148"/>
    </row>
    <row r="668" spans="1:6" ht="12.75">
      <c r="A668" s="144"/>
      <c r="C668" s="178"/>
      <c r="D668" s="179"/>
      <c r="E668" s="148"/>
      <c r="F668" s="148"/>
    </row>
    <row r="669" spans="1:6" ht="12.75">
      <c r="A669" s="144"/>
      <c r="C669" s="178"/>
      <c r="D669" s="179"/>
      <c r="E669" s="148"/>
      <c r="F669" s="148"/>
    </row>
    <row r="670" spans="1:6" ht="12.75">
      <c r="A670" s="144"/>
      <c r="C670" s="178"/>
      <c r="D670" s="179"/>
      <c r="E670" s="148"/>
      <c r="F670" s="148"/>
    </row>
    <row r="671" spans="1:6" ht="12.75">
      <c r="A671" s="144"/>
      <c r="C671" s="178"/>
      <c r="D671" s="179"/>
      <c r="E671" s="148"/>
      <c r="F671" s="148"/>
    </row>
    <row r="672" spans="1:6" ht="12.75">
      <c r="A672" s="144"/>
      <c r="C672" s="178"/>
      <c r="D672" s="179"/>
      <c r="E672" s="148"/>
      <c r="F672" s="148"/>
    </row>
    <row r="673" spans="1:6" ht="12.75">
      <c r="A673" s="144"/>
      <c r="C673" s="178"/>
      <c r="D673" s="179"/>
      <c r="E673" s="148"/>
      <c r="F673" s="148"/>
    </row>
    <row r="674" spans="1:6" ht="12.75">
      <c r="A674" s="144"/>
      <c r="C674" s="178"/>
      <c r="D674" s="179"/>
      <c r="E674" s="148"/>
      <c r="F674" s="148"/>
    </row>
    <row r="675" spans="1:6" ht="12.75">
      <c r="A675" s="144"/>
      <c r="C675" s="178"/>
      <c r="D675" s="179"/>
      <c r="E675" s="148"/>
      <c r="F675" s="148"/>
    </row>
    <row r="676" spans="1:6" ht="12.75">
      <c r="A676" s="144"/>
      <c r="C676" s="178"/>
      <c r="D676" s="179"/>
      <c r="E676" s="148"/>
      <c r="F676" s="148"/>
    </row>
    <row r="677" spans="1:6" ht="12.75">
      <c r="A677" s="144"/>
      <c r="C677" s="178"/>
      <c r="D677" s="179"/>
      <c r="E677" s="148"/>
      <c r="F677" s="148"/>
    </row>
    <row r="678" spans="1:6" ht="12.75">
      <c r="A678" s="144"/>
      <c r="C678" s="178"/>
      <c r="D678" s="179"/>
      <c r="E678" s="148"/>
      <c r="F678" s="148"/>
    </row>
    <row r="679" spans="1:6" ht="12.75">
      <c r="A679" s="144"/>
      <c r="C679" s="178"/>
      <c r="D679" s="179"/>
      <c r="E679" s="148"/>
      <c r="F679" s="148"/>
    </row>
    <row r="680" spans="1:6" ht="12.75">
      <c r="A680" s="144"/>
      <c r="C680" s="178"/>
      <c r="D680" s="179"/>
      <c r="E680" s="148"/>
      <c r="F680" s="148"/>
    </row>
    <row r="681" spans="1:6" ht="12.75">
      <c r="A681" s="144"/>
      <c r="C681" s="178"/>
      <c r="D681" s="179"/>
      <c r="E681" s="148"/>
      <c r="F681" s="148"/>
    </row>
    <row r="682" spans="1:6" ht="12.75">
      <c r="A682" s="144"/>
      <c r="C682" s="178"/>
      <c r="D682" s="179"/>
      <c r="E682" s="148"/>
      <c r="F682" s="148"/>
    </row>
    <row r="683" spans="1:6" ht="12.75">
      <c r="A683" s="144"/>
      <c r="C683" s="178"/>
      <c r="D683" s="179"/>
      <c r="E683" s="148"/>
      <c r="F683" s="148"/>
    </row>
    <row r="684" spans="1:6" ht="12.75">
      <c r="A684" s="144"/>
      <c r="C684" s="178"/>
      <c r="D684" s="179"/>
      <c r="E684" s="148"/>
      <c r="F684" s="148"/>
    </row>
    <row r="685" spans="1:6" ht="12.75">
      <c r="A685" s="144"/>
      <c r="C685" s="178"/>
      <c r="D685" s="179"/>
      <c r="E685" s="148"/>
      <c r="F685" s="148"/>
    </row>
    <row r="686" spans="1:6" ht="12.75">
      <c r="A686" s="144"/>
      <c r="C686" s="178"/>
      <c r="D686" s="179"/>
      <c r="E686" s="148"/>
      <c r="F686" s="148"/>
    </row>
    <row r="687" spans="1:6" ht="12.75">
      <c r="A687" s="144"/>
      <c r="C687" s="178"/>
      <c r="D687" s="179"/>
      <c r="E687" s="148"/>
      <c r="F687" s="148"/>
    </row>
    <row r="688" spans="1:6" ht="12.75">
      <c r="A688" s="144"/>
      <c r="C688" s="178"/>
      <c r="D688" s="179"/>
      <c r="E688" s="148"/>
      <c r="F688" s="148"/>
    </row>
    <row r="689" spans="1:6" ht="12.75">
      <c r="A689" s="144"/>
      <c r="C689" s="178"/>
      <c r="D689" s="179"/>
      <c r="E689" s="148"/>
      <c r="F689" s="148"/>
    </row>
    <row r="690" spans="1:6" ht="12.75">
      <c r="A690" s="144"/>
      <c r="C690" s="178"/>
      <c r="D690" s="179"/>
      <c r="E690" s="148"/>
      <c r="F690" s="148"/>
    </row>
    <row r="691" spans="1:6" ht="12.75">
      <c r="A691" s="144"/>
      <c r="C691" s="178"/>
      <c r="D691" s="179"/>
      <c r="E691" s="148"/>
      <c r="F691" s="148"/>
    </row>
    <row r="692" spans="1:6" ht="12.75">
      <c r="A692" s="144"/>
      <c r="C692" s="178"/>
      <c r="D692" s="179"/>
      <c r="E692" s="148"/>
      <c r="F692" s="148"/>
    </row>
    <row r="693" spans="1:6" ht="12.75">
      <c r="A693" s="144"/>
      <c r="C693" s="178"/>
      <c r="D693" s="179"/>
      <c r="E693" s="148"/>
      <c r="F693" s="148"/>
    </row>
    <row r="694" spans="1:6" ht="12.75">
      <c r="A694" s="144"/>
      <c r="C694" s="178"/>
      <c r="D694" s="179"/>
      <c r="E694" s="148"/>
      <c r="F694" s="148"/>
    </row>
    <row r="695" spans="1:6" ht="12.75">
      <c r="A695" s="144"/>
      <c r="C695" s="178"/>
      <c r="D695" s="179"/>
      <c r="E695" s="148"/>
      <c r="F695" s="148"/>
    </row>
    <row r="696" spans="1:6" ht="12.75">
      <c r="A696" s="144"/>
      <c r="C696" s="178"/>
      <c r="D696" s="179"/>
      <c r="E696" s="148"/>
      <c r="F696" s="148"/>
    </row>
  </sheetData>
  <sheetProtection/>
  <mergeCells count="34">
    <mergeCell ref="B177:C177"/>
    <mergeCell ref="A98:D98"/>
    <mergeCell ref="B175:C175"/>
    <mergeCell ref="B176:C176"/>
    <mergeCell ref="A150:D150"/>
    <mergeCell ref="A152:D152"/>
    <mergeCell ref="A164:D164"/>
    <mergeCell ref="B171:C171"/>
    <mergeCell ref="B139:C139"/>
    <mergeCell ref="A161:D161"/>
    <mergeCell ref="B160:C160"/>
    <mergeCell ref="B86:C86"/>
    <mergeCell ref="B108:C108"/>
    <mergeCell ref="A100:D100"/>
    <mergeCell ref="A109:D109"/>
    <mergeCell ref="B112:C112"/>
    <mergeCell ref="A156:D156"/>
    <mergeCell ref="A143:C143"/>
    <mergeCell ref="A146:B146"/>
    <mergeCell ref="A3:D3"/>
    <mergeCell ref="A5:D5"/>
    <mergeCell ref="A51:D51"/>
    <mergeCell ref="A94:C94"/>
    <mergeCell ref="B50:C50"/>
    <mergeCell ref="A91:D91"/>
    <mergeCell ref="A122:D122"/>
    <mergeCell ref="A41:D41"/>
    <mergeCell ref="A46:B46"/>
    <mergeCell ref="A47:D47"/>
    <mergeCell ref="A87:D87"/>
    <mergeCell ref="A144:D144"/>
    <mergeCell ref="A140:D140"/>
    <mergeCell ref="A113:D113"/>
    <mergeCell ref="A121:B121"/>
  </mergeCells>
  <printOptions horizontalCentered="1"/>
  <pageMargins left="0.5905511811023623" right="0" top="0.3937007874015748" bottom="0.1968503937007874" header="0.7086614173228347" footer="0.5118110236220472"/>
  <pageSetup fitToHeight="4" horizontalDpi="600" verticalDpi="600" orientation="portrait" paperSize="9" r:id="rId1"/>
  <headerFooter alignWithMargins="0">
    <oddFooter>&amp;CStrona &amp;P z &amp;N</oddFooter>
  </headerFooter>
  <rowBreaks count="3" manualBreakCount="3">
    <brk id="57" max="3" man="1"/>
    <brk id="94" max="3" man="1"/>
    <brk id="14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8"/>
  <sheetViews>
    <sheetView view="pageBreakPreview" zoomScaleSheetLayoutView="100" zoomScalePageLayoutView="0" workbookViewId="0" topLeftCell="B1">
      <pane ySplit="5" topLeftCell="A21" activePane="bottomLeft" state="frozen"/>
      <selection pane="topLeft" activeCell="A1" sqref="A1"/>
      <selection pane="bottomLeft" activeCell="C23" sqref="C23"/>
    </sheetView>
  </sheetViews>
  <sheetFormatPr defaultColWidth="9.140625" defaultRowHeight="12.75"/>
  <cols>
    <col min="1" max="1" width="3.28125" style="285" customWidth="1"/>
    <col min="2" max="2" width="14.57421875" style="4" customWidth="1"/>
    <col min="3" max="3" width="13.421875" style="4" customWidth="1"/>
    <col min="4" max="4" width="18.140625" style="4" customWidth="1"/>
    <col min="5" max="5" width="11.421875" style="6" customWidth="1"/>
    <col min="6" max="8" width="9.140625" style="4" customWidth="1"/>
    <col min="9" max="9" width="12.421875" style="4" customWidth="1"/>
    <col min="10" max="10" width="9.140625" style="4" customWidth="1"/>
    <col min="11" max="11" width="10.28125" style="4" customWidth="1"/>
    <col min="12" max="12" width="12.00390625" style="4" customWidth="1"/>
    <col min="13" max="14" width="9.140625" style="4" customWidth="1"/>
    <col min="15" max="16" width="21.7109375" style="44" customWidth="1"/>
    <col min="17" max="17" width="26.8515625" style="44" customWidth="1"/>
    <col min="18" max="21" width="9.140625" style="4" customWidth="1"/>
    <col min="22" max="16384" width="9.140625" style="4" customWidth="1"/>
  </cols>
  <sheetData>
    <row r="1" ht="12.75">
      <c r="A1" s="284" t="s">
        <v>463</v>
      </c>
    </row>
    <row r="2" spans="1:21" s="49" customFormat="1" ht="16.5">
      <c r="A2" s="284"/>
      <c r="B2" s="48"/>
      <c r="C2" s="48"/>
      <c r="D2" s="48"/>
      <c r="E2" s="48"/>
      <c r="F2" s="48"/>
      <c r="G2" s="48"/>
      <c r="H2" s="48"/>
      <c r="I2" s="48"/>
      <c r="J2" s="48"/>
      <c r="K2" s="48"/>
      <c r="L2" s="337"/>
      <c r="M2" s="337"/>
      <c r="N2" s="337"/>
      <c r="O2" s="337"/>
      <c r="P2" s="337"/>
      <c r="Q2" s="337"/>
      <c r="R2" s="337"/>
      <c r="S2" s="337"/>
      <c r="T2" s="337"/>
      <c r="U2" s="337"/>
    </row>
    <row r="3" spans="1:21" ht="12.75" customHeight="1">
      <c r="A3" s="328" t="s">
        <v>209</v>
      </c>
      <c r="B3" s="330" t="s">
        <v>148</v>
      </c>
      <c r="C3" s="330" t="s">
        <v>149</v>
      </c>
      <c r="D3" s="330" t="s">
        <v>150</v>
      </c>
      <c r="E3" s="330" t="s">
        <v>151</v>
      </c>
      <c r="F3" s="330" t="s">
        <v>152</v>
      </c>
      <c r="G3" s="330" t="s">
        <v>153</v>
      </c>
      <c r="H3" s="330" t="s">
        <v>154</v>
      </c>
      <c r="I3" s="330" t="s">
        <v>155</v>
      </c>
      <c r="J3" s="330" t="s">
        <v>156</v>
      </c>
      <c r="K3" s="345" t="s">
        <v>157</v>
      </c>
      <c r="L3" s="338" t="s">
        <v>158</v>
      </c>
      <c r="M3" s="330" t="s">
        <v>159</v>
      </c>
      <c r="N3" s="338" t="s">
        <v>160</v>
      </c>
      <c r="O3" s="340" t="s">
        <v>561</v>
      </c>
      <c r="P3" s="342" t="s">
        <v>564</v>
      </c>
      <c r="Q3" s="338" t="s">
        <v>563</v>
      </c>
      <c r="R3" s="338" t="s">
        <v>318</v>
      </c>
      <c r="S3" s="338"/>
      <c r="T3" s="338" t="s">
        <v>319</v>
      </c>
      <c r="U3" s="338"/>
    </row>
    <row r="4" spans="1:21" ht="24.75" customHeight="1">
      <c r="A4" s="328"/>
      <c r="B4" s="331"/>
      <c r="C4" s="331"/>
      <c r="D4" s="331"/>
      <c r="E4" s="331"/>
      <c r="F4" s="331"/>
      <c r="G4" s="331"/>
      <c r="H4" s="331"/>
      <c r="I4" s="331"/>
      <c r="J4" s="331"/>
      <c r="K4" s="346"/>
      <c r="L4" s="338"/>
      <c r="M4" s="331"/>
      <c r="N4" s="338"/>
      <c r="O4" s="340"/>
      <c r="P4" s="343"/>
      <c r="Q4" s="338"/>
      <c r="R4" s="338"/>
      <c r="S4" s="338"/>
      <c r="T4" s="338"/>
      <c r="U4" s="338"/>
    </row>
    <row r="5" spans="1:21" ht="27" customHeight="1" thickBot="1">
      <c r="A5" s="329"/>
      <c r="B5" s="332"/>
      <c r="C5" s="332"/>
      <c r="D5" s="332"/>
      <c r="E5" s="332"/>
      <c r="F5" s="332"/>
      <c r="G5" s="332"/>
      <c r="H5" s="332"/>
      <c r="I5" s="332"/>
      <c r="J5" s="332"/>
      <c r="K5" s="347"/>
      <c r="L5" s="339"/>
      <c r="M5" s="332"/>
      <c r="N5" s="339"/>
      <c r="O5" s="341"/>
      <c r="P5" s="344"/>
      <c r="Q5" s="53" t="s">
        <v>161</v>
      </c>
      <c r="R5" s="53" t="s">
        <v>162</v>
      </c>
      <c r="S5" s="53" t="s">
        <v>163</v>
      </c>
      <c r="T5" s="53" t="s">
        <v>162</v>
      </c>
      <c r="U5" s="53" t="s">
        <v>163</v>
      </c>
    </row>
    <row r="6" spans="1:21" s="25" customFormat="1" ht="12.75" customHeight="1">
      <c r="A6" s="281" t="s">
        <v>574</v>
      </c>
      <c r="B6" s="351" t="s">
        <v>316</v>
      </c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51"/>
    </row>
    <row r="7" spans="1:21" s="26" customFormat="1" ht="22.5">
      <c r="A7" s="85">
        <v>1</v>
      </c>
      <c r="B7" s="86" t="s">
        <v>189</v>
      </c>
      <c r="C7" s="87" t="s">
        <v>193</v>
      </c>
      <c r="D7" s="87" t="s">
        <v>227</v>
      </c>
      <c r="E7" s="87"/>
      <c r="F7" s="87" t="s">
        <v>256</v>
      </c>
      <c r="G7" s="88"/>
      <c r="H7" s="87">
        <v>1992</v>
      </c>
      <c r="I7" s="89"/>
      <c r="J7" s="87" t="s">
        <v>269</v>
      </c>
      <c r="K7" s="92"/>
      <c r="L7" s="85"/>
      <c r="M7" s="85" t="s">
        <v>133</v>
      </c>
      <c r="N7" s="85"/>
      <c r="O7" s="93"/>
      <c r="P7" s="93"/>
      <c r="Q7" s="93"/>
      <c r="R7" s="242" t="s">
        <v>530</v>
      </c>
      <c r="S7" s="243" t="s">
        <v>531</v>
      </c>
      <c r="T7" s="96"/>
      <c r="U7" s="261"/>
    </row>
    <row r="8" spans="1:21" s="26" customFormat="1" ht="22.5">
      <c r="A8" s="85">
        <v>2</v>
      </c>
      <c r="B8" s="90" t="s">
        <v>190</v>
      </c>
      <c r="C8" s="91" t="s">
        <v>210</v>
      </c>
      <c r="D8" s="91">
        <v>654191</v>
      </c>
      <c r="E8" s="91"/>
      <c r="F8" s="91" t="s">
        <v>256</v>
      </c>
      <c r="G8" s="88"/>
      <c r="H8" s="91">
        <v>1990</v>
      </c>
      <c r="I8" s="85"/>
      <c r="J8" s="91" t="s">
        <v>269</v>
      </c>
      <c r="K8" s="94"/>
      <c r="L8" s="85"/>
      <c r="M8" s="85" t="s">
        <v>133</v>
      </c>
      <c r="N8" s="85"/>
      <c r="O8" s="93"/>
      <c r="P8" s="93"/>
      <c r="Q8" s="93"/>
      <c r="R8" s="242" t="s">
        <v>530</v>
      </c>
      <c r="S8" s="243" t="s">
        <v>531</v>
      </c>
      <c r="T8" s="96"/>
      <c r="U8" s="261"/>
    </row>
    <row r="9" spans="1:21" s="26" customFormat="1" ht="11.25">
      <c r="A9" s="85">
        <v>3</v>
      </c>
      <c r="B9" s="90" t="s">
        <v>191</v>
      </c>
      <c r="C9" s="91" t="s">
        <v>211</v>
      </c>
      <c r="D9" s="91">
        <v>103124</v>
      </c>
      <c r="E9" s="91" t="s">
        <v>237</v>
      </c>
      <c r="F9" s="91" t="s">
        <v>257</v>
      </c>
      <c r="G9" s="91">
        <v>6238</v>
      </c>
      <c r="H9" s="91">
        <v>1985</v>
      </c>
      <c r="I9" s="85"/>
      <c r="J9" s="91">
        <v>2</v>
      </c>
      <c r="K9" s="94"/>
      <c r="L9" s="85"/>
      <c r="M9" s="85" t="s">
        <v>133</v>
      </c>
      <c r="N9" s="85"/>
      <c r="O9" s="93"/>
      <c r="P9" s="93"/>
      <c r="Q9" s="93"/>
      <c r="R9" s="242" t="s">
        <v>530</v>
      </c>
      <c r="S9" s="243" t="s">
        <v>531</v>
      </c>
      <c r="T9" s="96"/>
      <c r="U9" s="261"/>
    </row>
    <row r="10" spans="1:21" s="26" customFormat="1" ht="11.25">
      <c r="A10" s="85">
        <v>4</v>
      </c>
      <c r="B10" s="90" t="s">
        <v>192</v>
      </c>
      <c r="C10" s="91">
        <v>7211</v>
      </c>
      <c r="D10" s="91" t="s">
        <v>228</v>
      </c>
      <c r="E10" s="91" t="s">
        <v>238</v>
      </c>
      <c r="F10" s="91" t="s">
        <v>258</v>
      </c>
      <c r="G10" s="91">
        <v>3595</v>
      </c>
      <c r="H10" s="91">
        <v>1990</v>
      </c>
      <c r="I10" s="85"/>
      <c r="J10" s="91">
        <v>1</v>
      </c>
      <c r="K10" s="94"/>
      <c r="L10" s="85"/>
      <c r="M10" s="85" t="s">
        <v>133</v>
      </c>
      <c r="N10" s="85"/>
      <c r="O10" s="93"/>
      <c r="P10" s="93"/>
      <c r="Q10" s="93"/>
      <c r="R10" s="242" t="s">
        <v>530</v>
      </c>
      <c r="S10" s="243" t="s">
        <v>531</v>
      </c>
      <c r="T10" s="96"/>
      <c r="U10" s="261"/>
    </row>
    <row r="11" spans="1:21" s="26" customFormat="1" ht="11.25">
      <c r="A11" s="85">
        <v>5</v>
      </c>
      <c r="B11" s="90" t="s">
        <v>193</v>
      </c>
      <c r="C11" s="91">
        <v>255</v>
      </c>
      <c r="D11" s="91">
        <v>59455</v>
      </c>
      <c r="E11" s="91" t="s">
        <v>239</v>
      </c>
      <c r="F11" s="91" t="s">
        <v>258</v>
      </c>
      <c r="G11" s="91">
        <v>2502</v>
      </c>
      <c r="H11" s="91">
        <v>1990</v>
      </c>
      <c r="I11" s="85"/>
      <c r="J11" s="91">
        <v>1</v>
      </c>
      <c r="K11" s="94"/>
      <c r="L11" s="85"/>
      <c r="M11" s="85" t="s">
        <v>133</v>
      </c>
      <c r="N11" s="85"/>
      <c r="O11" s="93"/>
      <c r="P11" s="93"/>
      <c r="Q11" s="93"/>
      <c r="R11" s="242" t="s">
        <v>530</v>
      </c>
      <c r="S11" s="243" t="s">
        <v>531</v>
      </c>
      <c r="T11" s="96"/>
      <c r="U11" s="261"/>
    </row>
    <row r="12" spans="1:21" s="26" customFormat="1" ht="22.5">
      <c r="A12" s="85">
        <v>6</v>
      </c>
      <c r="B12" s="90" t="s">
        <v>194</v>
      </c>
      <c r="C12" s="91" t="s">
        <v>212</v>
      </c>
      <c r="D12" s="91">
        <v>198991</v>
      </c>
      <c r="E12" s="91" t="s">
        <v>240</v>
      </c>
      <c r="F12" s="91" t="s">
        <v>259</v>
      </c>
      <c r="G12" s="91"/>
      <c r="H12" s="91"/>
      <c r="I12" s="85"/>
      <c r="J12" s="91" t="s">
        <v>269</v>
      </c>
      <c r="K12" s="94"/>
      <c r="L12" s="85"/>
      <c r="M12" s="85" t="s">
        <v>133</v>
      </c>
      <c r="N12" s="85"/>
      <c r="O12" s="93"/>
      <c r="P12" s="93"/>
      <c r="Q12" s="93"/>
      <c r="R12" s="242" t="s">
        <v>530</v>
      </c>
      <c r="S12" s="243" t="s">
        <v>531</v>
      </c>
      <c r="T12" s="96"/>
      <c r="U12" s="261"/>
    </row>
    <row r="13" spans="1:21" s="26" customFormat="1" ht="11.25">
      <c r="A13" s="85">
        <v>7</v>
      </c>
      <c r="B13" s="90" t="s">
        <v>195</v>
      </c>
      <c r="C13" s="91" t="s">
        <v>213</v>
      </c>
      <c r="D13" s="91">
        <v>520749</v>
      </c>
      <c r="E13" s="91" t="s">
        <v>241</v>
      </c>
      <c r="F13" s="91" t="s">
        <v>258</v>
      </c>
      <c r="G13" s="91">
        <v>2502</v>
      </c>
      <c r="H13" s="91">
        <v>1984</v>
      </c>
      <c r="I13" s="85"/>
      <c r="J13" s="91">
        <v>1</v>
      </c>
      <c r="K13" s="94"/>
      <c r="L13" s="85"/>
      <c r="M13" s="85" t="s">
        <v>133</v>
      </c>
      <c r="N13" s="85"/>
      <c r="O13" s="93"/>
      <c r="P13" s="93"/>
      <c r="Q13" s="93"/>
      <c r="R13" s="242" t="s">
        <v>530</v>
      </c>
      <c r="S13" s="243" t="s">
        <v>531</v>
      </c>
      <c r="T13" s="96"/>
      <c r="U13" s="261"/>
    </row>
    <row r="14" spans="1:21" s="26" customFormat="1" ht="11.25">
      <c r="A14" s="85">
        <v>8</v>
      </c>
      <c r="B14" s="90" t="s">
        <v>195</v>
      </c>
      <c r="C14" s="91">
        <v>4514</v>
      </c>
      <c r="D14" s="91">
        <v>136002</v>
      </c>
      <c r="E14" s="91" t="s">
        <v>242</v>
      </c>
      <c r="F14" s="91" t="s">
        <v>258</v>
      </c>
      <c r="G14" s="91">
        <v>3865</v>
      </c>
      <c r="H14" s="91">
        <v>2006</v>
      </c>
      <c r="I14" s="85" t="s">
        <v>498</v>
      </c>
      <c r="J14" s="91">
        <v>2</v>
      </c>
      <c r="K14" s="94"/>
      <c r="L14" s="85"/>
      <c r="M14" s="85" t="s">
        <v>133</v>
      </c>
      <c r="N14" s="85"/>
      <c r="O14" s="93"/>
      <c r="P14" s="93"/>
      <c r="Q14" s="93"/>
      <c r="R14" s="242" t="s">
        <v>551</v>
      </c>
      <c r="S14" s="242" t="s">
        <v>552</v>
      </c>
      <c r="T14" s="85"/>
      <c r="U14" s="94"/>
    </row>
    <row r="15" spans="1:21" s="26" customFormat="1" ht="22.5">
      <c r="A15" s="85">
        <v>9</v>
      </c>
      <c r="B15" s="90" t="s">
        <v>196</v>
      </c>
      <c r="C15" s="91" t="s">
        <v>164</v>
      </c>
      <c r="D15" s="91" t="s">
        <v>165</v>
      </c>
      <c r="E15" s="91" t="s">
        <v>166</v>
      </c>
      <c r="F15" s="95" t="s">
        <v>405</v>
      </c>
      <c r="G15" s="91">
        <v>4980</v>
      </c>
      <c r="H15" s="91" t="s">
        <v>265</v>
      </c>
      <c r="I15" s="79" t="s">
        <v>499</v>
      </c>
      <c r="J15" s="91">
        <v>33</v>
      </c>
      <c r="K15" s="80"/>
      <c r="L15" s="85"/>
      <c r="M15" s="85" t="s">
        <v>133</v>
      </c>
      <c r="N15" s="85" t="s">
        <v>521</v>
      </c>
      <c r="O15" s="93">
        <v>102000</v>
      </c>
      <c r="P15" s="246" t="s">
        <v>565</v>
      </c>
      <c r="Q15" s="93"/>
      <c r="R15" s="242" t="s">
        <v>534</v>
      </c>
      <c r="S15" s="242" t="s">
        <v>535</v>
      </c>
      <c r="T15" s="242" t="s">
        <v>534</v>
      </c>
      <c r="U15" s="243" t="s">
        <v>535</v>
      </c>
    </row>
    <row r="16" spans="1:21" s="26" customFormat="1" ht="11.25">
      <c r="A16" s="85">
        <v>10</v>
      </c>
      <c r="B16" s="90" t="s">
        <v>197</v>
      </c>
      <c r="C16" s="91" t="s">
        <v>214</v>
      </c>
      <c r="D16" s="91" t="s">
        <v>229</v>
      </c>
      <c r="E16" s="91" t="s">
        <v>243</v>
      </c>
      <c r="F16" s="91" t="s">
        <v>260</v>
      </c>
      <c r="G16" s="91" t="s">
        <v>240</v>
      </c>
      <c r="H16" s="91">
        <v>2006</v>
      </c>
      <c r="I16" s="85" t="s">
        <v>498</v>
      </c>
      <c r="J16" s="85"/>
      <c r="K16" s="91">
        <v>6000</v>
      </c>
      <c r="L16" s="85"/>
      <c r="M16" s="85" t="s">
        <v>133</v>
      </c>
      <c r="N16" s="85"/>
      <c r="O16" s="93"/>
      <c r="P16" s="93"/>
      <c r="Q16" s="93"/>
      <c r="R16" s="242" t="s">
        <v>551</v>
      </c>
      <c r="S16" s="242" t="s">
        <v>552</v>
      </c>
      <c r="T16" s="85"/>
      <c r="U16" s="94"/>
    </row>
    <row r="17" spans="1:21" s="26" customFormat="1" ht="11.25">
      <c r="A17" s="85">
        <v>11</v>
      </c>
      <c r="B17" s="90" t="s">
        <v>198</v>
      </c>
      <c r="C17" s="91" t="s">
        <v>215</v>
      </c>
      <c r="D17" s="91">
        <v>2311</v>
      </c>
      <c r="E17" s="91" t="s">
        <v>244</v>
      </c>
      <c r="F17" s="91" t="s">
        <v>260</v>
      </c>
      <c r="G17" s="91" t="s">
        <v>240</v>
      </c>
      <c r="H17" s="91">
        <v>1990</v>
      </c>
      <c r="I17" s="85"/>
      <c r="J17" s="85"/>
      <c r="K17" s="91">
        <v>4000</v>
      </c>
      <c r="L17" s="85"/>
      <c r="M17" s="85" t="s">
        <v>133</v>
      </c>
      <c r="N17" s="85"/>
      <c r="O17" s="93"/>
      <c r="P17" s="93"/>
      <c r="Q17" s="93"/>
      <c r="R17" s="242" t="s">
        <v>530</v>
      </c>
      <c r="S17" s="243" t="s">
        <v>531</v>
      </c>
      <c r="T17" s="96"/>
      <c r="U17" s="261"/>
    </row>
    <row r="18" spans="1:21" s="26" customFormat="1" ht="11.25">
      <c r="A18" s="85">
        <v>12</v>
      </c>
      <c r="B18" s="90" t="s">
        <v>199</v>
      </c>
      <c r="C18" s="91" t="s">
        <v>216</v>
      </c>
      <c r="D18" s="91">
        <v>5448</v>
      </c>
      <c r="E18" s="91" t="s">
        <v>245</v>
      </c>
      <c r="F18" s="91" t="s">
        <v>260</v>
      </c>
      <c r="G18" s="91" t="s">
        <v>240</v>
      </c>
      <c r="H18" s="91">
        <v>1987</v>
      </c>
      <c r="I18" s="85"/>
      <c r="J18" s="85"/>
      <c r="K18" s="91">
        <v>8000</v>
      </c>
      <c r="L18" s="85"/>
      <c r="M18" s="85" t="s">
        <v>133</v>
      </c>
      <c r="N18" s="85"/>
      <c r="O18" s="93"/>
      <c r="P18" s="93"/>
      <c r="Q18" s="93"/>
      <c r="R18" s="242" t="s">
        <v>530</v>
      </c>
      <c r="S18" s="243" t="s">
        <v>531</v>
      </c>
      <c r="T18" s="96"/>
      <c r="U18" s="261"/>
    </row>
    <row r="19" spans="1:21" s="26" customFormat="1" ht="11.25">
      <c r="A19" s="85">
        <v>13</v>
      </c>
      <c r="B19" s="90" t="s">
        <v>200</v>
      </c>
      <c r="C19" s="91" t="s">
        <v>217</v>
      </c>
      <c r="D19" s="91">
        <v>5828</v>
      </c>
      <c r="E19" s="91" t="s">
        <v>246</v>
      </c>
      <c r="F19" s="91" t="s">
        <v>260</v>
      </c>
      <c r="G19" s="91" t="s">
        <v>240</v>
      </c>
      <c r="H19" s="91">
        <v>1984</v>
      </c>
      <c r="I19" s="85"/>
      <c r="J19" s="85"/>
      <c r="K19" s="91">
        <v>4500</v>
      </c>
      <c r="L19" s="85"/>
      <c r="M19" s="85" t="s">
        <v>133</v>
      </c>
      <c r="N19" s="85"/>
      <c r="O19" s="93"/>
      <c r="P19" s="93"/>
      <c r="Q19" s="93"/>
      <c r="R19" s="242" t="s">
        <v>530</v>
      </c>
      <c r="S19" s="243" t="s">
        <v>531</v>
      </c>
      <c r="T19" s="96"/>
      <c r="U19" s="261"/>
    </row>
    <row r="20" spans="1:21" s="26" customFormat="1" ht="11.25">
      <c r="A20" s="85">
        <v>14</v>
      </c>
      <c r="B20" s="90" t="s">
        <v>201</v>
      </c>
      <c r="C20" s="91" t="s">
        <v>218</v>
      </c>
      <c r="D20" s="91" t="s">
        <v>230</v>
      </c>
      <c r="E20" s="91" t="s">
        <v>247</v>
      </c>
      <c r="F20" s="91" t="s">
        <v>260</v>
      </c>
      <c r="G20" s="91" t="s">
        <v>240</v>
      </c>
      <c r="H20" s="91">
        <v>2006</v>
      </c>
      <c r="I20" s="85" t="s">
        <v>500</v>
      </c>
      <c r="J20" s="85"/>
      <c r="K20" s="98">
        <v>570</v>
      </c>
      <c r="L20" s="96"/>
      <c r="M20" s="85" t="s">
        <v>133</v>
      </c>
      <c r="N20" s="96"/>
      <c r="O20" s="244"/>
      <c r="P20" s="244"/>
      <c r="Q20" s="244"/>
      <c r="R20" s="242" t="s">
        <v>547</v>
      </c>
      <c r="S20" s="243" t="s">
        <v>548</v>
      </c>
      <c r="T20" s="96"/>
      <c r="U20" s="261"/>
    </row>
    <row r="21" spans="1:21" s="26" customFormat="1" ht="22.5">
      <c r="A21" s="85">
        <v>15</v>
      </c>
      <c r="B21" s="90" t="s">
        <v>202</v>
      </c>
      <c r="C21" s="91" t="s">
        <v>219</v>
      </c>
      <c r="D21" s="91" t="s">
        <v>231</v>
      </c>
      <c r="E21" s="91" t="s">
        <v>248</v>
      </c>
      <c r="F21" s="91" t="s">
        <v>261</v>
      </c>
      <c r="G21" s="97">
        <v>2461</v>
      </c>
      <c r="H21" s="91">
        <v>2002</v>
      </c>
      <c r="I21" s="85" t="s">
        <v>501</v>
      </c>
      <c r="J21" s="95" t="s">
        <v>270</v>
      </c>
      <c r="K21" s="94">
        <v>900</v>
      </c>
      <c r="L21" s="96"/>
      <c r="M21" s="85" t="s">
        <v>133</v>
      </c>
      <c r="N21" s="96"/>
      <c r="O21" s="244"/>
      <c r="P21" s="244"/>
      <c r="Q21" s="244"/>
      <c r="R21" s="242" t="s">
        <v>545</v>
      </c>
      <c r="S21" s="243" t="s">
        <v>546</v>
      </c>
      <c r="T21" s="96"/>
      <c r="U21" s="261"/>
    </row>
    <row r="22" spans="1:21" s="26" customFormat="1" ht="11.25">
      <c r="A22" s="85">
        <v>16</v>
      </c>
      <c r="B22" s="90" t="s">
        <v>203</v>
      </c>
      <c r="C22" s="91" t="s">
        <v>220</v>
      </c>
      <c r="D22" s="91" t="s">
        <v>232</v>
      </c>
      <c r="E22" s="91" t="s">
        <v>249</v>
      </c>
      <c r="F22" s="91" t="s">
        <v>262</v>
      </c>
      <c r="G22" s="91" t="s">
        <v>240</v>
      </c>
      <c r="H22" s="91">
        <v>2002</v>
      </c>
      <c r="I22" s="85"/>
      <c r="J22" s="91">
        <v>5</v>
      </c>
      <c r="K22" s="94"/>
      <c r="L22" s="96"/>
      <c r="M22" s="85" t="s">
        <v>133</v>
      </c>
      <c r="N22" s="96" t="s">
        <v>522</v>
      </c>
      <c r="O22" s="244"/>
      <c r="P22" s="246"/>
      <c r="Q22" s="244"/>
      <c r="R22" s="242" t="s">
        <v>543</v>
      </c>
      <c r="S22" s="243" t="s">
        <v>544</v>
      </c>
      <c r="T22" s="242"/>
      <c r="U22" s="243"/>
    </row>
    <row r="23" spans="1:21" s="26" customFormat="1" ht="22.5">
      <c r="A23" s="85">
        <v>17</v>
      </c>
      <c r="B23" s="90" t="s">
        <v>204</v>
      </c>
      <c r="C23" s="95" t="s">
        <v>221</v>
      </c>
      <c r="D23" s="91" t="s">
        <v>233</v>
      </c>
      <c r="E23" s="91" t="s">
        <v>250</v>
      </c>
      <c r="F23" s="91" t="s">
        <v>262</v>
      </c>
      <c r="G23" s="91" t="s">
        <v>264</v>
      </c>
      <c r="H23" s="91" t="s">
        <v>266</v>
      </c>
      <c r="I23" s="85" t="s">
        <v>267</v>
      </c>
      <c r="J23" s="91" t="s">
        <v>270</v>
      </c>
      <c r="K23" s="94">
        <v>620</v>
      </c>
      <c r="L23" s="102">
        <v>1960</v>
      </c>
      <c r="M23" s="85" t="s">
        <v>133</v>
      </c>
      <c r="N23" s="96" t="s">
        <v>523</v>
      </c>
      <c r="O23" s="244">
        <v>51000</v>
      </c>
      <c r="P23" s="246" t="s">
        <v>565</v>
      </c>
      <c r="Q23" s="244"/>
      <c r="R23" s="242" t="s">
        <v>553</v>
      </c>
      <c r="S23" s="243" t="s">
        <v>554</v>
      </c>
      <c r="T23" s="242" t="s">
        <v>553</v>
      </c>
      <c r="U23" s="243" t="s">
        <v>554</v>
      </c>
    </row>
    <row r="24" spans="1:21" s="26" customFormat="1" ht="11.25">
      <c r="A24" s="85">
        <v>18</v>
      </c>
      <c r="B24" s="99" t="s">
        <v>205</v>
      </c>
      <c r="C24" s="100" t="s">
        <v>222</v>
      </c>
      <c r="D24" s="100" t="s">
        <v>234</v>
      </c>
      <c r="E24" s="100" t="s">
        <v>251</v>
      </c>
      <c r="F24" s="100" t="s">
        <v>263</v>
      </c>
      <c r="G24" s="100">
        <v>2299</v>
      </c>
      <c r="H24" s="100">
        <v>1997</v>
      </c>
      <c r="I24" s="85"/>
      <c r="J24" s="100">
        <v>6</v>
      </c>
      <c r="K24" s="94"/>
      <c r="L24" s="96"/>
      <c r="M24" s="85" t="s">
        <v>133</v>
      </c>
      <c r="N24" s="96" t="s">
        <v>524</v>
      </c>
      <c r="O24" s="244"/>
      <c r="P24" s="244"/>
      <c r="Q24" s="244"/>
      <c r="R24" s="242" t="s">
        <v>557</v>
      </c>
      <c r="S24" s="243" t="s">
        <v>558</v>
      </c>
      <c r="T24" s="96"/>
      <c r="U24" s="261"/>
    </row>
    <row r="25" spans="1:21" s="26" customFormat="1" ht="11.25">
      <c r="A25" s="85">
        <v>19</v>
      </c>
      <c r="B25" s="99" t="s">
        <v>206</v>
      </c>
      <c r="C25" s="100" t="s">
        <v>223</v>
      </c>
      <c r="D25" s="100">
        <v>109</v>
      </c>
      <c r="E25" s="100" t="s">
        <v>252</v>
      </c>
      <c r="F25" s="100" t="s">
        <v>263</v>
      </c>
      <c r="G25" s="100">
        <v>11100</v>
      </c>
      <c r="H25" s="100">
        <v>1985</v>
      </c>
      <c r="I25" s="85" t="s">
        <v>502</v>
      </c>
      <c r="J25" s="100" t="s">
        <v>272</v>
      </c>
      <c r="K25" s="94"/>
      <c r="L25" s="96"/>
      <c r="M25" s="85" t="s">
        <v>133</v>
      </c>
      <c r="N25" s="96"/>
      <c r="O25" s="244"/>
      <c r="P25" s="244"/>
      <c r="Q25" s="244"/>
      <c r="R25" s="242" t="s">
        <v>536</v>
      </c>
      <c r="S25" s="243" t="s">
        <v>537</v>
      </c>
      <c r="T25" s="96"/>
      <c r="U25" s="261"/>
    </row>
    <row r="26" spans="1:21" s="26" customFormat="1" ht="11.25">
      <c r="A26" s="85">
        <v>20</v>
      </c>
      <c r="B26" s="101" t="s">
        <v>191</v>
      </c>
      <c r="C26" s="100" t="s">
        <v>225</v>
      </c>
      <c r="D26" s="100">
        <v>5094</v>
      </c>
      <c r="E26" s="100" t="s">
        <v>254</v>
      </c>
      <c r="F26" s="100" t="s">
        <v>263</v>
      </c>
      <c r="G26" s="100">
        <v>6830</v>
      </c>
      <c r="H26" s="100">
        <v>1978</v>
      </c>
      <c r="I26" s="85"/>
      <c r="J26" s="100">
        <v>6</v>
      </c>
      <c r="K26" s="94"/>
      <c r="L26" s="96"/>
      <c r="M26" s="85" t="s">
        <v>133</v>
      </c>
      <c r="N26" s="96"/>
      <c r="O26" s="244"/>
      <c r="P26" s="245"/>
      <c r="Q26" s="244"/>
      <c r="R26" s="242" t="s">
        <v>532</v>
      </c>
      <c r="S26" s="243" t="s">
        <v>533</v>
      </c>
      <c r="T26" s="96"/>
      <c r="U26" s="261"/>
    </row>
    <row r="27" spans="1:21" s="31" customFormat="1" ht="79.5" customHeight="1">
      <c r="A27" s="326">
        <v>21</v>
      </c>
      <c r="B27" s="349" t="s">
        <v>208</v>
      </c>
      <c r="C27" s="335" t="s">
        <v>226</v>
      </c>
      <c r="D27" s="335" t="s">
        <v>236</v>
      </c>
      <c r="E27" s="335" t="s">
        <v>255</v>
      </c>
      <c r="F27" s="335" t="s">
        <v>263</v>
      </c>
      <c r="G27" s="335">
        <v>12740</v>
      </c>
      <c r="H27" s="335">
        <v>2010</v>
      </c>
      <c r="I27" s="326" t="s">
        <v>268</v>
      </c>
      <c r="J27" s="326">
        <v>6</v>
      </c>
      <c r="K27" s="326"/>
      <c r="L27" s="333">
        <v>18000</v>
      </c>
      <c r="M27" s="326" t="s">
        <v>133</v>
      </c>
      <c r="N27" s="333" t="s">
        <v>525</v>
      </c>
      <c r="O27" s="356">
        <v>545000</v>
      </c>
      <c r="P27" s="279" t="s">
        <v>566</v>
      </c>
      <c r="Q27" s="358" t="s">
        <v>562</v>
      </c>
      <c r="R27" s="352" t="s">
        <v>549</v>
      </c>
      <c r="S27" s="352" t="s">
        <v>550</v>
      </c>
      <c r="T27" s="352" t="s">
        <v>549</v>
      </c>
      <c r="U27" s="354" t="s">
        <v>550</v>
      </c>
    </row>
    <row r="28" spans="1:21" s="31" customFormat="1" ht="139.5" customHeight="1">
      <c r="A28" s="327"/>
      <c r="B28" s="350"/>
      <c r="C28" s="336"/>
      <c r="D28" s="336"/>
      <c r="E28" s="336"/>
      <c r="F28" s="336"/>
      <c r="G28" s="336"/>
      <c r="H28" s="336"/>
      <c r="I28" s="327"/>
      <c r="J28" s="327"/>
      <c r="K28" s="327"/>
      <c r="L28" s="334"/>
      <c r="M28" s="327"/>
      <c r="N28" s="334"/>
      <c r="O28" s="357"/>
      <c r="P28" s="280" t="s">
        <v>567</v>
      </c>
      <c r="Q28" s="359"/>
      <c r="R28" s="353"/>
      <c r="S28" s="353"/>
      <c r="T28" s="353"/>
      <c r="U28" s="355"/>
    </row>
    <row r="29" spans="1:21" s="31" customFormat="1" ht="22.5">
      <c r="A29" s="85">
        <v>22</v>
      </c>
      <c r="B29" s="113" t="s">
        <v>413</v>
      </c>
      <c r="C29" s="100" t="s">
        <v>415</v>
      </c>
      <c r="D29" s="100" t="s">
        <v>414</v>
      </c>
      <c r="E29" s="100"/>
      <c r="F29" s="100" t="s">
        <v>416</v>
      </c>
      <c r="G29" s="100"/>
      <c r="H29" s="100">
        <v>2011</v>
      </c>
      <c r="I29" s="85"/>
      <c r="J29" s="85" t="s">
        <v>269</v>
      </c>
      <c r="K29" s="85"/>
      <c r="L29" s="102"/>
      <c r="M29" s="85" t="s">
        <v>133</v>
      </c>
      <c r="N29" s="96"/>
      <c r="O29" s="244"/>
      <c r="P29" s="247"/>
      <c r="Q29" s="244"/>
      <c r="R29" s="242" t="s">
        <v>538</v>
      </c>
      <c r="S29" s="242" t="s">
        <v>539</v>
      </c>
      <c r="T29" s="85"/>
      <c r="U29" s="94"/>
    </row>
    <row r="30" spans="1:21" s="31" customFormat="1" ht="45" hidden="1">
      <c r="A30" s="92"/>
      <c r="B30" s="212" t="s">
        <v>569</v>
      </c>
      <c r="C30" s="213" t="s">
        <v>497</v>
      </c>
      <c r="D30" s="213"/>
      <c r="E30" s="213"/>
      <c r="F30" s="213" t="s">
        <v>496</v>
      </c>
      <c r="G30" s="213"/>
      <c r="H30" s="213"/>
      <c r="I30" s="214"/>
      <c r="J30" s="214"/>
      <c r="K30" s="214"/>
      <c r="L30" s="215"/>
      <c r="M30" s="216"/>
      <c r="N30" s="217"/>
      <c r="O30" s="218"/>
      <c r="P30" s="218"/>
      <c r="Q30" s="218"/>
      <c r="R30" s="219"/>
      <c r="S30" s="219"/>
      <c r="T30" s="220"/>
      <c r="U30" s="262"/>
    </row>
    <row r="31" spans="1:21" ht="12.75">
      <c r="A31" s="282" t="s">
        <v>588</v>
      </c>
      <c r="B31" s="299" t="s">
        <v>573</v>
      </c>
      <c r="C31" s="299"/>
      <c r="D31" s="299"/>
      <c r="E31" s="299"/>
      <c r="F31" s="299"/>
      <c r="G31" s="299"/>
      <c r="H31" s="299"/>
      <c r="I31" s="106"/>
      <c r="J31" s="106"/>
      <c r="K31" s="106"/>
      <c r="L31" s="28"/>
      <c r="M31" s="28"/>
      <c r="N31" s="28"/>
      <c r="O31" s="43"/>
      <c r="P31" s="43"/>
      <c r="Q31" s="43"/>
      <c r="R31" s="28"/>
      <c r="S31" s="28"/>
      <c r="T31" s="112"/>
      <c r="U31" s="263"/>
    </row>
    <row r="32" spans="1:21" s="26" customFormat="1" ht="11.25">
      <c r="A32" s="85">
        <v>1</v>
      </c>
      <c r="B32" s="99" t="s">
        <v>206</v>
      </c>
      <c r="C32" s="100">
        <v>10</v>
      </c>
      <c r="D32" s="100" t="s">
        <v>235</v>
      </c>
      <c r="E32" s="100" t="s">
        <v>406</v>
      </c>
      <c r="F32" s="100" t="s">
        <v>263</v>
      </c>
      <c r="G32" s="100">
        <v>11100</v>
      </c>
      <c r="H32" s="100">
        <v>1996</v>
      </c>
      <c r="I32" s="85"/>
      <c r="J32" s="100" t="s">
        <v>271</v>
      </c>
      <c r="K32" s="94"/>
      <c r="L32" s="96"/>
      <c r="M32" s="85" t="s">
        <v>133</v>
      </c>
      <c r="N32" s="96"/>
      <c r="O32" s="244"/>
      <c r="P32" s="244"/>
      <c r="Q32" s="244"/>
      <c r="R32" s="242" t="s">
        <v>530</v>
      </c>
      <c r="S32" s="243" t="s">
        <v>531</v>
      </c>
      <c r="T32" s="96"/>
      <c r="U32" s="261"/>
    </row>
    <row r="33" spans="1:21" s="26" customFormat="1" ht="11.25">
      <c r="A33" s="85">
        <v>2</v>
      </c>
      <c r="B33" s="99" t="s">
        <v>207</v>
      </c>
      <c r="C33" s="100" t="s">
        <v>224</v>
      </c>
      <c r="D33" s="100">
        <v>5280446</v>
      </c>
      <c r="E33" s="100" t="s">
        <v>253</v>
      </c>
      <c r="F33" s="100" t="s">
        <v>263</v>
      </c>
      <c r="G33" s="100">
        <v>2120</v>
      </c>
      <c r="H33" s="100">
        <v>1978</v>
      </c>
      <c r="I33" s="85"/>
      <c r="J33" s="100">
        <v>6</v>
      </c>
      <c r="K33" s="94"/>
      <c r="L33" s="96"/>
      <c r="M33" s="85" t="s">
        <v>133</v>
      </c>
      <c r="N33" s="96"/>
      <c r="O33" s="244"/>
      <c r="P33" s="244"/>
      <c r="Q33" s="244"/>
      <c r="R33" s="242" t="s">
        <v>530</v>
      </c>
      <c r="S33" s="243" t="s">
        <v>531</v>
      </c>
      <c r="T33" s="96"/>
      <c r="U33" s="261"/>
    </row>
    <row r="34" spans="1:21" s="31" customFormat="1" ht="11.25">
      <c r="A34" s="107">
        <v>3</v>
      </c>
      <c r="B34" s="108" t="s">
        <v>407</v>
      </c>
      <c r="C34" s="109" t="s">
        <v>408</v>
      </c>
      <c r="D34" s="109" t="s">
        <v>409</v>
      </c>
      <c r="E34" s="109" t="s">
        <v>410</v>
      </c>
      <c r="F34" s="109" t="s">
        <v>263</v>
      </c>
      <c r="G34" s="109">
        <v>2800</v>
      </c>
      <c r="H34" s="109">
        <v>2002</v>
      </c>
      <c r="I34" s="107" t="s">
        <v>411</v>
      </c>
      <c r="J34" s="107">
        <v>6</v>
      </c>
      <c r="K34" s="107"/>
      <c r="L34" s="111"/>
      <c r="M34" s="107" t="s">
        <v>133</v>
      </c>
      <c r="N34" s="110"/>
      <c r="O34" s="245"/>
      <c r="P34" s="245"/>
      <c r="Q34" s="245"/>
      <c r="R34" s="270" t="s">
        <v>559</v>
      </c>
      <c r="S34" s="270" t="s">
        <v>560</v>
      </c>
      <c r="T34" s="107"/>
      <c r="U34" s="274"/>
    </row>
    <row r="35" spans="1:21" ht="12.75" customHeight="1">
      <c r="A35" s="283" t="s">
        <v>589</v>
      </c>
      <c r="B35" s="348" t="s">
        <v>540</v>
      </c>
      <c r="C35" s="348"/>
      <c r="D35" s="348"/>
      <c r="E35" s="348"/>
      <c r="F35" s="348"/>
      <c r="G35" s="348"/>
      <c r="H35" s="348"/>
      <c r="I35" s="27"/>
      <c r="J35" s="27"/>
      <c r="K35" s="27"/>
      <c r="L35" s="275"/>
      <c r="M35" s="275"/>
      <c r="N35" s="275"/>
      <c r="O35" s="276"/>
      <c r="P35" s="276"/>
      <c r="Q35" s="276"/>
      <c r="R35" s="275"/>
      <c r="S35" s="275"/>
      <c r="T35" s="45"/>
      <c r="U35" s="45"/>
    </row>
    <row r="36" spans="1:21" s="26" customFormat="1" ht="11.25">
      <c r="A36" s="85">
        <v>1</v>
      </c>
      <c r="B36" s="103" t="s">
        <v>273</v>
      </c>
      <c r="C36" s="100" t="s">
        <v>274</v>
      </c>
      <c r="D36" s="100">
        <v>4900087128</v>
      </c>
      <c r="E36" s="100" t="s">
        <v>275</v>
      </c>
      <c r="F36" s="100" t="s">
        <v>263</v>
      </c>
      <c r="G36" s="100">
        <v>9506</v>
      </c>
      <c r="H36" s="100">
        <v>1979</v>
      </c>
      <c r="I36" s="100" t="s">
        <v>503</v>
      </c>
      <c r="J36" s="100">
        <v>6</v>
      </c>
      <c r="K36" s="94"/>
      <c r="L36" s="96"/>
      <c r="M36" s="105" t="s">
        <v>133</v>
      </c>
      <c r="N36" s="96"/>
      <c r="O36" s="244"/>
      <c r="P36" s="244"/>
      <c r="Q36" s="244"/>
      <c r="R36" s="242" t="s">
        <v>541</v>
      </c>
      <c r="S36" s="243" t="s">
        <v>542</v>
      </c>
      <c r="T36" s="96"/>
      <c r="U36" s="261"/>
    </row>
    <row r="37" spans="1:21" ht="12.75">
      <c r="A37" s="283" t="s">
        <v>590</v>
      </c>
      <c r="B37" s="309" t="s">
        <v>276</v>
      </c>
      <c r="C37" s="309"/>
      <c r="D37" s="309"/>
      <c r="E37" s="309"/>
      <c r="F37" s="309"/>
      <c r="G37" s="309"/>
      <c r="H37" s="309"/>
      <c r="I37" s="27"/>
      <c r="J37" s="27"/>
      <c r="K37" s="27"/>
      <c r="L37" s="28"/>
      <c r="M37" s="29"/>
      <c r="N37" s="28"/>
      <c r="O37" s="43"/>
      <c r="P37" s="43"/>
      <c r="Q37" s="43"/>
      <c r="R37" s="28"/>
      <c r="S37" s="28"/>
      <c r="T37" s="45"/>
      <c r="U37" s="264"/>
    </row>
    <row r="38" spans="1:21" s="31" customFormat="1" ht="11.25">
      <c r="A38" s="85">
        <v>1</v>
      </c>
      <c r="B38" s="104" t="s">
        <v>202</v>
      </c>
      <c r="C38" s="85" t="s">
        <v>277</v>
      </c>
      <c r="D38" s="85" t="s">
        <v>278</v>
      </c>
      <c r="E38" s="85" t="s">
        <v>317</v>
      </c>
      <c r="F38" s="85" t="s">
        <v>263</v>
      </c>
      <c r="G38" s="85">
        <v>1968</v>
      </c>
      <c r="H38" s="85">
        <v>1993</v>
      </c>
      <c r="I38" s="85" t="s">
        <v>279</v>
      </c>
      <c r="J38" s="85">
        <v>6</v>
      </c>
      <c r="K38" s="94"/>
      <c r="L38" s="96"/>
      <c r="M38" s="105" t="s">
        <v>133</v>
      </c>
      <c r="N38" s="96"/>
      <c r="O38" s="244"/>
      <c r="P38" s="244"/>
      <c r="Q38" s="244"/>
      <c r="R38" s="242" t="s">
        <v>555</v>
      </c>
      <c r="S38" s="243" t="s">
        <v>556</v>
      </c>
      <c r="T38" s="96"/>
      <c r="U38" s="261"/>
    </row>
  </sheetData>
  <sheetProtection/>
  <mergeCells count="44">
    <mergeCell ref="J27:J28"/>
    <mergeCell ref="B6:U6"/>
    <mergeCell ref="R27:R28"/>
    <mergeCell ref="S27:S28"/>
    <mergeCell ref="T27:T28"/>
    <mergeCell ref="U27:U28"/>
    <mergeCell ref="M27:M28"/>
    <mergeCell ref="N27:N28"/>
    <mergeCell ref="O27:O28"/>
    <mergeCell ref="Q27:Q28"/>
    <mergeCell ref="D27:D28"/>
    <mergeCell ref="E27:E28"/>
    <mergeCell ref="F27:F28"/>
    <mergeCell ref="G27:G28"/>
    <mergeCell ref="B27:B28"/>
    <mergeCell ref="I27:I28"/>
    <mergeCell ref="H27:H28"/>
    <mergeCell ref="B37:H37"/>
    <mergeCell ref="R3:S4"/>
    <mergeCell ref="T3:U4"/>
    <mergeCell ref="N3:N5"/>
    <mergeCell ref="C3:C5"/>
    <mergeCell ref="D3:D5"/>
    <mergeCell ref="K3:K5"/>
    <mergeCell ref="J3:J5"/>
    <mergeCell ref="B35:H35"/>
    <mergeCell ref="B31:H31"/>
    <mergeCell ref="L2:U2"/>
    <mergeCell ref="G3:G5"/>
    <mergeCell ref="L3:L5"/>
    <mergeCell ref="E3:E5"/>
    <mergeCell ref="O3:O5"/>
    <mergeCell ref="Q3:Q4"/>
    <mergeCell ref="P3:P5"/>
    <mergeCell ref="K27:K28"/>
    <mergeCell ref="A3:A5"/>
    <mergeCell ref="F3:F5"/>
    <mergeCell ref="H3:H5"/>
    <mergeCell ref="I3:I5"/>
    <mergeCell ref="M3:M5"/>
    <mergeCell ref="B3:B5"/>
    <mergeCell ref="L27:L28"/>
    <mergeCell ref="A27:A28"/>
    <mergeCell ref="C27:C2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view="pageBreakPreview" zoomScale="60" zoomScalePageLayoutView="0" workbookViewId="0" topLeftCell="A1">
      <selection activeCell="C12" sqref="C12"/>
    </sheetView>
  </sheetViews>
  <sheetFormatPr defaultColWidth="9.140625" defaultRowHeight="12.75"/>
  <cols>
    <col min="1" max="1" width="13.57421875" style="54" customWidth="1"/>
    <col min="2" max="2" width="12.421875" style="54" customWidth="1"/>
    <col min="3" max="4" width="17.140625" style="56" customWidth="1"/>
    <col min="5" max="5" width="55.421875" style="55" customWidth="1"/>
    <col min="6" max="16384" width="9.140625" style="54" customWidth="1"/>
  </cols>
  <sheetData>
    <row r="1" spans="1:5" ht="12.75">
      <c r="A1" s="63" t="s">
        <v>464</v>
      </c>
      <c r="B1" s="62"/>
      <c r="C1" s="61"/>
      <c r="D1" s="61"/>
      <c r="E1" s="60"/>
    </row>
    <row r="3" spans="1:5" ht="12.75">
      <c r="A3" s="360" t="s">
        <v>363</v>
      </c>
      <c r="B3" s="360"/>
      <c r="C3" s="360"/>
      <c r="D3" s="360"/>
      <c r="E3" s="360"/>
    </row>
    <row r="4" spans="1:5" ht="38.25">
      <c r="A4" s="30" t="s">
        <v>362</v>
      </c>
      <c r="B4" s="30" t="s">
        <v>361</v>
      </c>
      <c r="C4" s="41" t="s">
        <v>360</v>
      </c>
      <c r="D4" s="41" t="s">
        <v>509</v>
      </c>
      <c r="E4" s="30" t="s">
        <v>359</v>
      </c>
    </row>
    <row r="5" spans="1:5" ht="12.75">
      <c r="A5" s="361" t="s">
        <v>412</v>
      </c>
      <c r="B5" s="361"/>
      <c r="C5" s="361"/>
      <c r="D5" s="361"/>
      <c r="E5" s="361"/>
    </row>
    <row r="6" spans="1:5" s="227" customFormat="1" ht="38.25">
      <c r="A6" s="228">
        <v>40752</v>
      </c>
      <c r="B6" s="2">
        <v>1</v>
      </c>
      <c r="C6" s="39">
        <v>2859.77</v>
      </c>
      <c r="D6" s="39" t="s">
        <v>570</v>
      </c>
      <c r="E6" s="1" t="s">
        <v>513</v>
      </c>
    </row>
    <row r="7" spans="1:5" s="227" customFormat="1" ht="38.25">
      <c r="A7" s="228">
        <v>40749</v>
      </c>
      <c r="B7" s="2">
        <v>1</v>
      </c>
      <c r="C7" s="39">
        <v>3200</v>
      </c>
      <c r="D7" s="39" t="s">
        <v>570</v>
      </c>
      <c r="E7" s="1" t="s">
        <v>421</v>
      </c>
    </row>
    <row r="8" spans="1:9" s="57" customFormat="1" ht="56.25" customHeight="1">
      <c r="A8" s="229">
        <v>41017</v>
      </c>
      <c r="B8" s="2">
        <v>1</v>
      </c>
      <c r="C8" s="39">
        <v>622.6</v>
      </c>
      <c r="D8" s="39" t="s">
        <v>511</v>
      </c>
      <c r="E8" s="59" t="s">
        <v>420</v>
      </c>
      <c r="F8" s="58"/>
      <c r="G8" s="58"/>
      <c r="H8" s="58"/>
      <c r="I8" s="58"/>
    </row>
    <row r="9" spans="1:5" s="227" customFormat="1" ht="38.25">
      <c r="A9" s="228">
        <v>41140</v>
      </c>
      <c r="B9" s="2">
        <v>1</v>
      </c>
      <c r="C9" s="230">
        <v>4750</v>
      </c>
      <c r="D9" s="39" t="s">
        <v>570</v>
      </c>
      <c r="E9" s="231" t="s">
        <v>512</v>
      </c>
    </row>
    <row r="10" spans="1:5" ht="51">
      <c r="A10" s="229">
        <v>41177</v>
      </c>
      <c r="B10" s="2">
        <v>1</v>
      </c>
      <c r="C10" s="230">
        <v>1093.47</v>
      </c>
      <c r="D10" s="39" t="s">
        <v>571</v>
      </c>
      <c r="E10" s="1" t="s">
        <v>510</v>
      </c>
    </row>
    <row r="11" spans="1:5" ht="12.75">
      <c r="A11" s="229">
        <v>41198</v>
      </c>
      <c r="B11" s="232">
        <v>1</v>
      </c>
      <c r="C11" s="233">
        <v>2059.39</v>
      </c>
      <c r="D11" s="234" t="s">
        <v>508</v>
      </c>
      <c r="E11" s="234"/>
    </row>
    <row r="12" spans="1:5" ht="12.75">
      <c r="A12" s="258" t="s">
        <v>122</v>
      </c>
      <c r="B12" s="259">
        <f>SUM(B6:B11)</f>
        <v>6</v>
      </c>
      <c r="C12" s="260">
        <f>SUM(C6:C11)</f>
        <v>14585.23</v>
      </c>
      <c r="D12" s="256"/>
      <c r="E12" s="257"/>
    </row>
  </sheetData>
  <sheetProtection/>
  <mergeCells count="2">
    <mergeCell ref="A3:E3"/>
    <mergeCell ref="A5:E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view="pageBreakPreview" zoomScale="130" zoomScaleSheetLayoutView="130" zoomScalePageLayoutView="0" workbookViewId="0" topLeftCell="A1">
      <selection activeCell="B1" sqref="B1"/>
    </sheetView>
  </sheetViews>
  <sheetFormatPr defaultColWidth="9.140625" defaultRowHeight="12.75"/>
  <cols>
    <col min="1" max="1" width="5.8515625" style="13" customWidth="1"/>
    <col min="2" max="2" width="42.421875" style="0" customWidth="1"/>
    <col min="3" max="3" width="13.8515625" style="65" customWidth="1"/>
    <col min="4" max="4" width="14.57421875" style="65" customWidth="1"/>
    <col min="5" max="5" width="12.140625" style="0" bestFit="1" customWidth="1"/>
    <col min="6" max="6" width="11.140625" style="0" bestFit="1" customWidth="1"/>
  </cols>
  <sheetData>
    <row r="1" ht="12.75">
      <c r="B1" s="47" t="s">
        <v>459</v>
      </c>
    </row>
    <row r="2" spans="2:3" ht="16.5">
      <c r="B2" s="64"/>
      <c r="C2" s="123"/>
    </row>
    <row r="3" spans="2:3" ht="14.25">
      <c r="B3" s="196" t="s">
        <v>364</v>
      </c>
      <c r="C3" s="123"/>
    </row>
    <row r="4" spans="1:4" s="21" customFormat="1" ht="38.25" customHeight="1">
      <c r="A4" s="10" t="s">
        <v>9</v>
      </c>
      <c r="B4" s="10" t="s">
        <v>7</v>
      </c>
      <c r="C4" s="41" t="s">
        <v>312</v>
      </c>
      <c r="D4" s="41" t="s">
        <v>123</v>
      </c>
    </row>
    <row r="5" spans="1:4" s="3" customFormat="1" ht="12.75">
      <c r="A5" s="12">
        <v>1</v>
      </c>
      <c r="B5" s="250" t="s">
        <v>316</v>
      </c>
      <c r="C5" s="248">
        <v>1244936.08</v>
      </c>
      <c r="D5" s="248">
        <v>0</v>
      </c>
    </row>
    <row r="6" spans="1:4" s="3" customFormat="1" ht="12.75">
      <c r="A6" s="12">
        <v>2</v>
      </c>
      <c r="B6" s="250" t="s">
        <v>304</v>
      </c>
      <c r="C6" s="248">
        <v>154575.76</v>
      </c>
      <c r="D6" s="248">
        <v>137519.16</v>
      </c>
    </row>
    <row r="7" spans="1:4" s="3" customFormat="1" ht="12.75">
      <c r="A7" s="12">
        <v>3</v>
      </c>
      <c r="B7" s="250" t="s">
        <v>484</v>
      </c>
      <c r="C7" s="248">
        <v>25208.920000000002</v>
      </c>
      <c r="D7" s="248"/>
    </row>
    <row r="8" spans="1:4" s="3" customFormat="1" ht="12.75">
      <c r="A8" s="12">
        <v>4</v>
      </c>
      <c r="B8" s="250" t="s">
        <v>24</v>
      </c>
      <c r="C8" s="248">
        <v>287891.03</v>
      </c>
      <c r="D8" s="248"/>
    </row>
    <row r="9" spans="1:4" s="3" customFormat="1" ht="12.75">
      <c r="A9" s="12">
        <v>5</v>
      </c>
      <c r="B9" s="251" t="s">
        <v>580</v>
      </c>
      <c r="C9" s="248">
        <v>766930.3500000001</v>
      </c>
      <c r="D9" s="248">
        <v>64782.44</v>
      </c>
    </row>
    <row r="10" spans="1:4" s="3" customFormat="1" ht="12.75">
      <c r="A10" s="12">
        <v>6</v>
      </c>
      <c r="B10" s="78" t="s">
        <v>585</v>
      </c>
      <c r="C10" s="248">
        <v>296816.41000000003</v>
      </c>
      <c r="D10" s="248">
        <v>21316.54</v>
      </c>
    </row>
    <row r="11" spans="1:4" s="3" customFormat="1" ht="12.75">
      <c r="A11" s="12">
        <v>8</v>
      </c>
      <c r="B11" s="78" t="s">
        <v>121</v>
      </c>
      <c r="C11" s="248">
        <v>164932.62</v>
      </c>
      <c r="D11" s="248">
        <v>7334.76</v>
      </c>
    </row>
    <row r="12" spans="1:4" s="3" customFormat="1" ht="12.75">
      <c r="A12" s="12">
        <v>9</v>
      </c>
      <c r="B12" s="250" t="s">
        <v>120</v>
      </c>
      <c r="C12" s="248">
        <v>157721.41</v>
      </c>
      <c r="D12" s="248">
        <v>7046.53</v>
      </c>
    </row>
    <row r="13" spans="1:4" ht="12.75">
      <c r="A13" s="11"/>
      <c r="B13" s="32" t="s">
        <v>122</v>
      </c>
      <c r="C13" s="249">
        <f>SUM(C5:C12)</f>
        <v>3099012.5800000005</v>
      </c>
      <c r="D13" s="249">
        <f>SUM(D5:D12)</f>
        <v>237999.43000000002</v>
      </c>
    </row>
    <row r="14" ht="12.75">
      <c r="B14" s="3"/>
    </row>
    <row r="15" ht="12.75">
      <c r="B15" s="3"/>
    </row>
    <row r="16" ht="12.75">
      <c r="B16" s="3"/>
    </row>
    <row r="17" ht="12.75">
      <c r="B17" s="3"/>
    </row>
    <row r="18" ht="12.75">
      <c r="B18" s="3"/>
    </row>
    <row r="19" ht="12.75">
      <c r="B19" s="3"/>
    </row>
    <row r="20" ht="12.75">
      <c r="B20" s="3"/>
    </row>
    <row r="21" ht="12.75">
      <c r="B21" s="3"/>
    </row>
    <row r="22" ht="12.75">
      <c r="B22" s="3"/>
    </row>
    <row r="23" ht="12.75">
      <c r="B23" s="3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6"/>
  <sheetViews>
    <sheetView view="pageBreakPreview" zoomScale="85" zoomScaleSheetLayoutView="85" zoomScalePageLayoutView="0" workbookViewId="0" topLeftCell="A1">
      <selection activeCell="I16" sqref="I16"/>
    </sheetView>
  </sheetViews>
  <sheetFormatPr defaultColWidth="9.140625" defaultRowHeight="12.75"/>
  <cols>
    <col min="1" max="1" width="46.57421875" style="0" customWidth="1"/>
    <col min="2" max="2" width="61.28125" style="0" customWidth="1"/>
  </cols>
  <sheetData>
    <row r="1" ht="15.75">
      <c r="A1" s="35" t="s">
        <v>593</v>
      </c>
    </row>
    <row r="2" spans="1:3" ht="64.5" customHeight="1">
      <c r="A2" s="362" t="s">
        <v>465</v>
      </c>
      <c r="B2" s="362"/>
      <c r="C2" s="197"/>
    </row>
    <row r="3" spans="1:2" ht="27" customHeight="1">
      <c r="A3" s="363"/>
      <c r="B3" s="363"/>
    </row>
    <row r="4" spans="1:3" ht="35.25" customHeight="1">
      <c r="A4" s="40" t="s">
        <v>302</v>
      </c>
      <c r="B4" s="40" t="s">
        <v>16</v>
      </c>
      <c r="C4" s="3"/>
    </row>
    <row r="5" spans="1:3" ht="12.75">
      <c r="A5" s="364" t="s">
        <v>417</v>
      </c>
      <c r="B5" s="365"/>
      <c r="C5" s="3"/>
    </row>
    <row r="6" spans="1:2" s="3" customFormat="1" ht="12.75">
      <c r="A6" s="50" t="s">
        <v>440</v>
      </c>
      <c r="B6" s="221" t="s">
        <v>441</v>
      </c>
    </row>
    <row r="7" spans="1:3" ht="12.75">
      <c r="A7" s="364" t="s">
        <v>527</v>
      </c>
      <c r="B7" s="365"/>
      <c r="C7" s="3"/>
    </row>
    <row r="8" spans="1:3" ht="27" customHeight="1">
      <c r="A8" s="68" t="s">
        <v>305</v>
      </c>
      <c r="B8" s="69" t="s">
        <v>306</v>
      </c>
      <c r="C8" s="3"/>
    </row>
    <row r="9" spans="1:3" ht="25.5">
      <c r="A9" s="68" t="s">
        <v>307</v>
      </c>
      <c r="B9" s="70"/>
      <c r="C9" s="3"/>
    </row>
    <row r="10" spans="1:3" ht="25.5">
      <c r="A10" s="68" t="s">
        <v>308</v>
      </c>
      <c r="B10" s="70"/>
      <c r="C10" s="3"/>
    </row>
    <row r="11" spans="1:3" ht="12.75">
      <c r="A11" s="364" t="s">
        <v>419</v>
      </c>
      <c r="B11" s="365"/>
      <c r="C11" s="3"/>
    </row>
    <row r="12" spans="1:2" s="3" customFormat="1" ht="12.75">
      <c r="A12" s="68" t="s">
        <v>301</v>
      </c>
      <c r="B12" s="70"/>
    </row>
    <row r="13" spans="1:3" ht="12.75">
      <c r="A13" s="364" t="s">
        <v>108</v>
      </c>
      <c r="B13" s="365"/>
      <c r="C13" s="3"/>
    </row>
    <row r="14" spans="1:2" s="3" customFormat="1" ht="32.25" customHeight="1">
      <c r="A14" s="68" t="s">
        <v>301</v>
      </c>
      <c r="B14" s="70" t="s">
        <v>449</v>
      </c>
    </row>
    <row r="15" spans="1:3" ht="12.75">
      <c r="A15" s="364" t="s">
        <v>528</v>
      </c>
      <c r="B15" s="365"/>
      <c r="C15" s="3"/>
    </row>
    <row r="16" spans="1:2" s="3" customFormat="1" ht="25.5">
      <c r="A16" s="68" t="s">
        <v>301</v>
      </c>
      <c r="B16" s="77" t="s">
        <v>451</v>
      </c>
    </row>
  </sheetData>
  <sheetProtection/>
  <mergeCells count="7">
    <mergeCell ref="A2:B2"/>
    <mergeCell ref="A3:B3"/>
    <mergeCell ref="A5:B5"/>
    <mergeCell ref="A15:B15"/>
    <mergeCell ref="A7:B7"/>
    <mergeCell ref="A13:B13"/>
    <mergeCell ref="A11:B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UM</cp:lastModifiedBy>
  <cp:lastPrinted>2013-05-17T12:20:58Z</cp:lastPrinted>
  <dcterms:created xsi:type="dcterms:W3CDTF">2004-04-21T13:58:08Z</dcterms:created>
  <dcterms:modified xsi:type="dcterms:W3CDTF">2013-05-27T10:24:50Z</dcterms:modified>
  <cp:category/>
  <cp:version/>
  <cp:contentType/>
  <cp:contentStatus/>
</cp:coreProperties>
</file>