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0" i="1" l="1"/>
  <c r="E19" i="1" l="1"/>
  <c r="E18" i="1"/>
  <c r="E17" i="1"/>
  <c r="E16" i="1"/>
  <c r="E15" i="1"/>
  <c r="E14" i="1"/>
  <c r="E11" i="1"/>
  <c r="E13" i="1"/>
  <c r="E12" i="1"/>
  <c r="E10" i="1"/>
  <c r="E9" i="1"/>
  <c r="E8" i="1"/>
  <c r="E7" i="1"/>
  <c r="E20" i="1" l="1"/>
</calcChain>
</file>

<file path=xl/sharedStrings.xml><?xml version="1.0" encoding="utf-8"?>
<sst xmlns="http://schemas.openxmlformats.org/spreadsheetml/2006/main" count="71" uniqueCount="47">
  <si>
    <t>eko-groszek</t>
  </si>
  <si>
    <t>węgiel kostka</t>
  </si>
  <si>
    <t>miał z groszkiem</t>
  </si>
  <si>
    <t>Stary Gołębin</t>
  </si>
  <si>
    <t xml:space="preserve">miał </t>
  </si>
  <si>
    <t>26000 kJ</t>
  </si>
  <si>
    <t>30000 kJ</t>
  </si>
  <si>
    <t>29000 kJ</t>
  </si>
  <si>
    <t>SP Borowo</t>
  </si>
  <si>
    <t>świetlica Czempiń</t>
  </si>
  <si>
    <t>SP Czempiń</t>
  </si>
  <si>
    <t>ZGK</t>
  </si>
  <si>
    <t>węgiel orzech I</t>
  </si>
  <si>
    <t>Płatnik</t>
  </si>
  <si>
    <t>Gmina Czempiń</t>
  </si>
  <si>
    <t>Szkoła Podstawowa Czempiń</t>
  </si>
  <si>
    <t xml:space="preserve">ZGK </t>
  </si>
  <si>
    <t>Szkoła Podstawowa Głuchowo</t>
  </si>
  <si>
    <t>dostawa:</t>
  </si>
  <si>
    <t>SP Borowo, SP Czempiń, SP Głuchowo</t>
  </si>
  <si>
    <t>SP Głuchowo</t>
  </si>
  <si>
    <t>Stary Gołębin (budynek starej szkoły oraz hala gimnastyczna), Borowo (budynek szkoły).</t>
  </si>
  <si>
    <t>węgiel orzech II</t>
  </si>
  <si>
    <t>Miejsce dostawy</t>
  </si>
  <si>
    <t>Przedmiot zamówienia</t>
  </si>
  <si>
    <t>25000 kJ</t>
  </si>
  <si>
    <t>27000 kJ</t>
  </si>
  <si>
    <t>RAZEM</t>
  </si>
  <si>
    <t xml:space="preserve">Uwaga! Transport należy wliczyć w cenę dostawy węgla. </t>
  </si>
  <si>
    <t>Cena jedn. 
brutto za 1 tonę</t>
  </si>
  <si>
    <t>Minimalna kaloryczność</t>
  </si>
  <si>
    <t>Ilość 
w tonach</t>
  </si>
  <si>
    <t>1.</t>
  </si>
  <si>
    <t>2.</t>
  </si>
  <si>
    <t>3.</t>
  </si>
  <si>
    <t>4.</t>
  </si>
  <si>
    <t>5.</t>
  </si>
  <si>
    <t>6.</t>
  </si>
  <si>
    <t>7.</t>
  </si>
  <si>
    <t>Cena brutto (kolumna 5 x 6)</t>
  </si>
  <si>
    <t>Załącznik nr 2</t>
  </si>
  <si>
    <t>OPIS PRZEDMIOTU ZAMÓWIENIA</t>
  </si>
  <si>
    <t>…………………………………………,  dnia …………………………………</t>
  </si>
  <si>
    <t>……………………………………………………………………………</t>
  </si>
  <si>
    <t>Imię, nazwisko i podpis osoby lub osób figurujących 
w rejestrach uprawnionych do zaciągania zobowiązań
w imieniu oferenta lub we właściwym umocowaniu</t>
  </si>
  <si>
    <t>oczyszczalnia: Czempiń, Borowo, Stary Gołębin; hydrofornia Gorzyczki; ul. Polna, ul. Chłapowskiego</t>
  </si>
  <si>
    <r>
      <rPr>
        <b/>
        <sz val="11"/>
        <color theme="1"/>
        <rFont val="Calibri"/>
        <family val="2"/>
        <charset val="238"/>
        <scheme val="minor"/>
      </rPr>
      <t xml:space="preserve">ZGK </t>
    </r>
    <r>
      <rPr>
        <sz val="11"/>
        <color theme="1"/>
        <rFont val="Calibri"/>
        <family val="2"/>
        <charset val="238"/>
        <scheme val="minor"/>
      </rPr>
      <t xml:space="preserve">- Jarogniewice, ul. Poznańska 4; Gorzyczki 12;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</si>
</sst>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ont="1" applyBorder="1"/>
    <xf numFmtId="1" fontId="0" fillId="0" borderId="1" xfId="0" applyNumberFormat="1" applyFont="1" applyBorder="1"/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0" fillId="0" borderId="0" xfId="0" applyAlignment="1">
      <alignment horizontal="right"/>
    </xf>
    <xf numFmtId="0" fontId="0" fillId="0" borderId="2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6" workbookViewId="0">
      <selection activeCell="B23" sqref="B23"/>
    </sheetView>
  </sheetViews>
  <sheetFormatPr defaultRowHeight="15" x14ac:dyDescent="0.25"/>
  <cols>
    <col min="1" max="1" width="17.28515625" bestFit="1" customWidth="1"/>
    <col min="2" max="2" width="28.7109375" bestFit="1" customWidth="1"/>
    <col min="3" max="3" width="19.28515625" customWidth="1"/>
    <col min="4" max="4" width="15.42578125" customWidth="1"/>
    <col min="5" max="5" width="11.5703125" customWidth="1"/>
    <col min="6" max="6" width="15.5703125" customWidth="1"/>
    <col min="7" max="7" width="16.5703125" customWidth="1"/>
  </cols>
  <sheetData>
    <row r="1" spans="1:7" x14ac:dyDescent="0.25">
      <c r="F1" s="12" t="s">
        <v>40</v>
      </c>
      <c r="G1" s="12"/>
    </row>
    <row r="2" spans="1:7" x14ac:dyDescent="0.25">
      <c r="F2" s="10"/>
      <c r="G2" s="10"/>
    </row>
    <row r="3" spans="1:7" x14ac:dyDescent="0.25">
      <c r="A3" s="13" t="s">
        <v>41</v>
      </c>
      <c r="B3" s="13"/>
      <c r="C3" s="13"/>
      <c r="D3" s="13"/>
      <c r="E3" s="13"/>
      <c r="F3" s="13"/>
      <c r="G3" s="13"/>
    </row>
    <row r="5" spans="1:7" ht="39.75" customHeight="1" x14ac:dyDescent="0.25">
      <c r="A5" s="6" t="s">
        <v>23</v>
      </c>
      <c r="B5" s="6" t="s">
        <v>13</v>
      </c>
      <c r="C5" s="7" t="s">
        <v>24</v>
      </c>
      <c r="D5" s="7" t="s">
        <v>30</v>
      </c>
      <c r="E5" s="7" t="s">
        <v>31</v>
      </c>
      <c r="F5" s="7" t="s">
        <v>29</v>
      </c>
      <c r="G5" s="7" t="s">
        <v>39</v>
      </c>
    </row>
    <row r="6" spans="1:7" ht="13.5" customHeight="1" x14ac:dyDescent="0.25">
      <c r="A6" s="6" t="s">
        <v>32</v>
      </c>
      <c r="B6" s="6" t="s">
        <v>33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</row>
    <row r="7" spans="1:7" x14ac:dyDescent="0.25">
      <c r="A7" s="3" t="s">
        <v>3</v>
      </c>
      <c r="B7" s="3" t="s">
        <v>14</v>
      </c>
      <c r="C7" s="3" t="s">
        <v>4</v>
      </c>
      <c r="D7" s="8" t="s">
        <v>5</v>
      </c>
      <c r="E7" s="4">
        <f>19.4*1.2</f>
        <v>23.279999999999998</v>
      </c>
      <c r="F7" s="2"/>
      <c r="G7" s="9"/>
    </row>
    <row r="8" spans="1:7" x14ac:dyDescent="0.25">
      <c r="A8" s="3"/>
      <c r="B8" s="3" t="s">
        <v>14</v>
      </c>
      <c r="C8" s="3" t="s">
        <v>1</v>
      </c>
      <c r="D8" s="8" t="s">
        <v>6</v>
      </c>
      <c r="E8" s="4">
        <f>12.4*1.2</f>
        <v>14.879999999999999</v>
      </c>
      <c r="F8" s="2"/>
      <c r="G8" s="9"/>
    </row>
    <row r="9" spans="1:7" x14ac:dyDescent="0.25">
      <c r="A9" s="3"/>
      <c r="B9" s="3" t="s">
        <v>14</v>
      </c>
      <c r="C9" s="3" t="s">
        <v>0</v>
      </c>
      <c r="D9" s="8" t="s">
        <v>7</v>
      </c>
      <c r="E9" s="4">
        <f>0.7185*1.2</f>
        <v>0.86219999999999997</v>
      </c>
      <c r="F9" s="2"/>
      <c r="G9" s="9"/>
    </row>
    <row r="10" spans="1:7" x14ac:dyDescent="0.25">
      <c r="A10" s="3"/>
      <c r="B10" s="3" t="s">
        <v>14</v>
      </c>
      <c r="C10" s="3" t="s">
        <v>0</v>
      </c>
      <c r="D10" s="8" t="s">
        <v>7</v>
      </c>
      <c r="E10" s="4">
        <f>7777.8/1000*1.2</f>
        <v>9.333359999999999</v>
      </c>
      <c r="F10" s="2"/>
      <c r="G10" s="9"/>
    </row>
    <row r="11" spans="1:7" x14ac:dyDescent="0.25">
      <c r="A11" s="3" t="s">
        <v>9</v>
      </c>
      <c r="B11" s="3" t="s">
        <v>14</v>
      </c>
      <c r="C11" s="3" t="s">
        <v>4</v>
      </c>
      <c r="D11" s="8" t="s">
        <v>5</v>
      </c>
      <c r="E11" s="4">
        <f>6*1.2</f>
        <v>7.1999999999999993</v>
      </c>
      <c r="F11" s="2"/>
      <c r="G11" s="9"/>
    </row>
    <row r="12" spans="1:7" x14ac:dyDescent="0.25">
      <c r="A12" s="3" t="s">
        <v>8</v>
      </c>
      <c r="B12" s="3" t="s">
        <v>15</v>
      </c>
      <c r="C12" s="3" t="s">
        <v>0</v>
      </c>
      <c r="D12" s="8" t="s">
        <v>7</v>
      </c>
      <c r="E12" s="4">
        <f>28.03*2*1.2</f>
        <v>67.272000000000006</v>
      </c>
      <c r="F12" s="2"/>
      <c r="G12" s="9"/>
    </row>
    <row r="13" spans="1:7" x14ac:dyDescent="0.25">
      <c r="A13" s="3"/>
      <c r="B13" s="3" t="s">
        <v>15</v>
      </c>
      <c r="C13" s="3" t="s">
        <v>0</v>
      </c>
      <c r="D13" s="8" t="s">
        <v>7</v>
      </c>
      <c r="E13" s="4">
        <f>1.148*2*1.2</f>
        <v>2.7551999999999999</v>
      </c>
      <c r="F13" s="2"/>
      <c r="G13" s="9"/>
    </row>
    <row r="14" spans="1:7" x14ac:dyDescent="0.25">
      <c r="A14" s="3" t="s">
        <v>10</v>
      </c>
      <c r="B14" s="3" t="s">
        <v>15</v>
      </c>
      <c r="C14" s="3" t="s">
        <v>4</v>
      </c>
      <c r="D14" s="8" t="s">
        <v>5</v>
      </c>
      <c r="E14" s="4">
        <f>(40+35)*1.2</f>
        <v>90</v>
      </c>
      <c r="F14" s="2"/>
      <c r="G14" s="9"/>
    </row>
    <row r="15" spans="1:7" x14ac:dyDescent="0.25">
      <c r="A15" s="3"/>
      <c r="B15" s="3" t="s">
        <v>15</v>
      </c>
      <c r="C15" s="3" t="s">
        <v>1</v>
      </c>
      <c r="D15" s="8" t="s">
        <v>6</v>
      </c>
      <c r="E15" s="4">
        <f>(4+8)*1.2</f>
        <v>14.399999999999999</v>
      </c>
      <c r="F15" s="2"/>
      <c r="G15" s="9"/>
    </row>
    <row r="16" spans="1:7" x14ac:dyDescent="0.25">
      <c r="A16" s="3" t="s">
        <v>20</v>
      </c>
      <c r="B16" s="3" t="s">
        <v>17</v>
      </c>
      <c r="C16" s="3" t="s">
        <v>2</v>
      </c>
      <c r="D16" s="8" t="s">
        <v>25</v>
      </c>
      <c r="E16" s="4">
        <f>(8.684+12.5)*1.2</f>
        <v>25.420799999999996</v>
      </c>
      <c r="F16" s="2"/>
      <c r="G16" s="9"/>
    </row>
    <row r="17" spans="1:7" x14ac:dyDescent="0.25">
      <c r="A17" s="3" t="s">
        <v>11</v>
      </c>
      <c r="B17" s="3" t="s">
        <v>16</v>
      </c>
      <c r="C17" s="3" t="s">
        <v>2</v>
      </c>
      <c r="D17" s="8" t="s">
        <v>25</v>
      </c>
      <c r="E17" s="4">
        <f>(13+5+3+7+11+0.05)*1.2</f>
        <v>46.859999999999992</v>
      </c>
      <c r="F17" s="2"/>
      <c r="G17" s="9"/>
    </row>
    <row r="18" spans="1:7" x14ac:dyDescent="0.25">
      <c r="A18" s="3"/>
      <c r="B18" s="3" t="s">
        <v>16</v>
      </c>
      <c r="C18" s="3" t="s">
        <v>22</v>
      </c>
      <c r="D18" s="8" t="s">
        <v>5</v>
      </c>
      <c r="E18" s="4">
        <f>7*1.2</f>
        <v>8.4</v>
      </c>
      <c r="F18" s="2"/>
      <c r="G18" s="9"/>
    </row>
    <row r="19" spans="1:7" x14ac:dyDescent="0.25">
      <c r="A19" s="3"/>
      <c r="B19" s="3" t="s">
        <v>16</v>
      </c>
      <c r="C19" s="3" t="s">
        <v>12</v>
      </c>
      <c r="D19" s="8" t="s">
        <v>26</v>
      </c>
      <c r="E19" s="4">
        <f>(2+1.5+0.5)*1.2</f>
        <v>4.8</v>
      </c>
      <c r="F19" s="2"/>
      <c r="G19" s="9"/>
    </row>
    <row r="20" spans="1:7" x14ac:dyDescent="0.25">
      <c r="A20" s="11" t="s">
        <v>27</v>
      </c>
      <c r="B20" s="11"/>
      <c r="C20" s="11"/>
      <c r="D20" s="11"/>
      <c r="E20" s="4">
        <f>SUM(E8:E19)</f>
        <v>292.18356</v>
      </c>
      <c r="G20" s="9">
        <f>SUM(G7:G19)</f>
        <v>0</v>
      </c>
    </row>
    <row r="21" spans="1:7" x14ac:dyDescent="0.25">
      <c r="A21" s="5"/>
      <c r="B21" s="5"/>
      <c r="C21" s="5"/>
      <c r="D21" s="5"/>
      <c r="E21" s="5"/>
    </row>
    <row r="22" spans="1:7" x14ac:dyDescent="0.25">
      <c r="A22" s="17" t="s">
        <v>28</v>
      </c>
      <c r="B22" s="17"/>
      <c r="C22" s="17"/>
      <c r="D22" s="17"/>
      <c r="E22" s="17"/>
    </row>
    <row r="23" spans="1:7" x14ac:dyDescent="0.25">
      <c r="A23" s="1" t="s">
        <v>18</v>
      </c>
      <c r="B23" s="5"/>
      <c r="C23" s="5"/>
      <c r="D23" s="5"/>
      <c r="E23" s="5"/>
      <c r="F23" s="1"/>
    </row>
    <row r="24" spans="1:7" x14ac:dyDescent="0.25">
      <c r="A24" s="18" t="s">
        <v>21</v>
      </c>
      <c r="B24" s="18"/>
      <c r="C24" s="18"/>
      <c r="D24" s="18"/>
      <c r="E24" s="18"/>
    </row>
    <row r="25" spans="1:7" x14ac:dyDescent="0.25">
      <c r="A25" s="5" t="s">
        <v>46</v>
      </c>
      <c r="B25" s="5"/>
      <c r="C25" s="5"/>
      <c r="D25" s="5"/>
      <c r="E25" s="5"/>
    </row>
    <row r="26" spans="1:7" x14ac:dyDescent="0.25">
      <c r="A26" s="5" t="s">
        <v>45</v>
      </c>
      <c r="B26" s="5"/>
      <c r="C26" s="5"/>
      <c r="D26" s="5"/>
      <c r="E26" s="5"/>
    </row>
    <row r="27" spans="1:7" x14ac:dyDescent="0.25">
      <c r="A27" s="5" t="s">
        <v>19</v>
      </c>
      <c r="B27" s="5"/>
      <c r="C27" s="5"/>
      <c r="D27" s="5"/>
      <c r="E27" s="5"/>
    </row>
    <row r="28" spans="1:7" x14ac:dyDescent="0.25">
      <c r="A28" s="5"/>
      <c r="B28" s="5"/>
      <c r="C28" s="5"/>
      <c r="D28" s="5"/>
      <c r="E28" s="5"/>
    </row>
    <row r="29" spans="1:7" ht="26.25" customHeight="1" x14ac:dyDescent="0.25">
      <c r="A29" s="14" t="s">
        <v>42</v>
      </c>
      <c r="B29" s="14"/>
      <c r="C29" s="14"/>
    </row>
    <row r="30" spans="1:7" x14ac:dyDescent="0.25">
      <c r="D30" s="15" t="s">
        <v>43</v>
      </c>
      <c r="E30" s="15"/>
      <c r="F30" s="15"/>
      <c r="G30" s="15"/>
    </row>
    <row r="31" spans="1:7" ht="45" customHeight="1" x14ac:dyDescent="0.25">
      <c r="D31" s="16" t="s">
        <v>44</v>
      </c>
      <c r="E31" s="16"/>
      <c r="F31" s="16"/>
      <c r="G31" s="16"/>
    </row>
  </sheetData>
  <sortState ref="A1:G26">
    <sortCondition ref="B1"/>
  </sortState>
  <mergeCells count="8">
    <mergeCell ref="D31:G31"/>
    <mergeCell ref="A22:E22"/>
    <mergeCell ref="A24:E24"/>
    <mergeCell ref="A20:D20"/>
    <mergeCell ref="F1:G1"/>
    <mergeCell ref="A3:G3"/>
    <mergeCell ref="A29:C29"/>
    <mergeCell ref="D30:G30"/>
  </mergeCells>
  <pageMargins left="0.70866141732283472" right="0.70866141732283472" top="0.52" bottom="0.4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</dc:creator>
  <cp:lastModifiedBy>Kamila</cp:lastModifiedBy>
  <cp:lastPrinted>2015-08-26T14:08:33Z</cp:lastPrinted>
  <dcterms:created xsi:type="dcterms:W3CDTF">2015-07-28T09:25:01Z</dcterms:created>
  <dcterms:modified xsi:type="dcterms:W3CDTF">2015-09-14T14:00:47Z</dcterms:modified>
</cp:coreProperties>
</file>