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88" activeTab="0"/>
  </bookViews>
  <sheets>
    <sheet name="Załacznik Nr1" sheetId="1" r:id="rId1"/>
  </sheets>
  <definedNames>
    <definedName name="_xlnm.Print_Area" localSheetId="0">'Załacznik Nr1'!$A$1:$G$45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<sst xmlns="http://schemas.openxmlformats.org/spreadsheetml/2006/main" count="53" uniqueCount="53">
  <si>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- dotacja podmiotowa  do Gminnego Centrum Kultury i Promocji w Czarnej</t>
  </si>
  <si>
    <t xml:space="preserve"> - dotacja celowa  na dofinansowanie kosztów realizacji inwestycji i zakupów inwestycyjnych innych jednostek sektora finansów publicznych, w tym:</t>
  </si>
  <si>
    <t xml:space="preserve"> - dotacja podmiotowa  dla Gminnego Centrum Kultury i Promocji w Czarnej</t>
  </si>
  <si>
    <t xml:space="preserve"> - dotacje celowe (bieżące) na wspieranie rozwoju sportu kwalifikowanego</t>
  </si>
  <si>
    <t xml:space="preserve"> - dotacja celowa na Fundusz Wsparcia Policji  z przeznaczeniem  na zakup paliwa do samochodu dla Komisariatu w Czarnej</t>
  </si>
  <si>
    <t xml:space="preserve"> - dotacja celowa na pomoc finansową dla jednostki samorządu terytorialnego  (Gmina Radomyśl Wielki ) na dofinansowanie własnych zadań inwestycyjnych i zakupów inwestycyjnych, w tym:</t>
  </si>
  <si>
    <t xml:space="preserve"> - dotacja celowa związana  z realizacją zadań gminnych, w tym wpłaty gmin na rzecz Izb Rolniczych</t>
  </si>
  <si>
    <t xml:space="preserve"> - dotacja celowa  do Powiatu na pomoc finansową na dofinansowanie własnych zadań bieżących, w tym:</t>
  </si>
  <si>
    <t xml:space="preserve"> - dotacja celowa do Powiatu na pomoc finansową  na dofinansowanie własnych zadań inwestycyjnych i zakupów inwestycyjnych, w tym:</t>
  </si>
  <si>
    <t>do Uchwały Budżetowej Gminy Czarna na rok 2010</t>
  </si>
  <si>
    <t>ZESTAWIENIE PLANOWANYCH KWOT DOTACJI UDZIELANYCH Z BUDŻETU GMINY CZARNA W 2010 ROKU</t>
  </si>
  <si>
    <t>dla jednostek sektora finansów publicznych</t>
  </si>
  <si>
    <t xml:space="preserve"> - Remont drogi powiatowej nr 1291 Czarna-Jawornik 0+000-2+050</t>
  </si>
  <si>
    <t xml:space="preserve"> - dotacja celowa przekazana do samorządu województwa na inwestycje  i zakupy inwestycyjne realizowane  na podstawie  porozumień między jednostakmi samorządu terytorialnego (Projekt Podkarpacki System e-Administracji  Publicznej)</t>
  </si>
  <si>
    <t>Rady Gminy Czarna</t>
  </si>
  <si>
    <t>Załącznik nr 1</t>
  </si>
  <si>
    <t>Ogółem, w tym:</t>
  </si>
  <si>
    <t xml:space="preserve"> - dotacje celowe</t>
  </si>
  <si>
    <t xml:space="preserve"> - dotacje przedmiotowe</t>
  </si>
  <si>
    <t xml:space="preserve"> - dotacje podmiotowe</t>
  </si>
  <si>
    <t xml:space="preserve"> - Środki dla Gminnego Centrum Kultury i Promocji w Czarnej na dofinasowanie kosztów realizacji inwestycji pn." Budowa  Wiejskiego Centrum Kultury w  Głowaczowej"</t>
  </si>
  <si>
    <t>Dział</t>
  </si>
  <si>
    <t>Rozdział</t>
  </si>
  <si>
    <t>Nazwa</t>
  </si>
  <si>
    <t>Rodzaj dotacji z budżetu</t>
  </si>
  <si>
    <t>dla jednostek spoza sektora finansów publicznych</t>
  </si>
  <si>
    <t>Wydatki
bieżące</t>
  </si>
  <si>
    <t>w tym:</t>
  </si>
  <si>
    <t>wynagrodzenia</t>
  </si>
  <si>
    <t>pochodne od wynagrodzeń</t>
  </si>
  <si>
    <t>010</t>
  </si>
  <si>
    <t>01030</t>
  </si>
  <si>
    <t>Izby  Rolnicze</t>
  </si>
  <si>
    <t>Drogi publiczne powiatowe</t>
  </si>
  <si>
    <t xml:space="preserve"> - Budowa chodnika przy drodze powiatowej nr 1184 Chotowa-Przecław na odcinku  Grabiny-Przyborów</t>
  </si>
  <si>
    <t xml:space="preserve"> - Przebudowa drogi powiatowej nr 1280 Pilzno-Róża</t>
  </si>
  <si>
    <t>Drogi publiczne gminne</t>
  </si>
  <si>
    <t xml:space="preserve"> - Przebudowa drogi gminnej nr 106201 Podlesie-Janowiec</t>
  </si>
  <si>
    <t>720</t>
  </si>
  <si>
    <t>INFORMATYKA</t>
  </si>
  <si>
    <t>Pozostała działalność</t>
  </si>
  <si>
    <t>754</t>
  </si>
  <si>
    <t>BEZPIECZEŃSTWO PUBLICZNE  I  OCHRONA  PRZECIWPOŻAROWA</t>
  </si>
  <si>
    <t>Jednostki terenowe Policji</t>
  </si>
  <si>
    <t>Domy i ośrodki kultury, świetlice i kluby</t>
  </si>
  <si>
    <t>Biblioteki</t>
  </si>
  <si>
    <t>Zadania w  zakresie kultury fizycznej  i sportu</t>
  </si>
  <si>
    <t>ROLNICTWO I ŁOWIECTWO</t>
  </si>
  <si>
    <t>TRANSPORT I ŁĄCZNOŚĆ</t>
  </si>
  <si>
    <t>KULTURA I OCHRONA DZIEDZICTWA NARODOWEGO</t>
  </si>
  <si>
    <t>KULTURA FIZYCZNA I SPORT</t>
  </si>
  <si>
    <t>Nr LVIII/455/2009</t>
  </si>
  <si>
    <t>z dnia 30 grudnia 2009 roku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</si>
</sst>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_ ;\-#,##0\ "/>
    <numFmt numFmtId="173" formatCode="_-* #,##0.00\ _z_ł_-;\-* #,##0.00\ _z_ł_-;_-* &quot;-&quot;\ _z_ł_-;_-@_-"/>
    <numFmt numFmtId="174" formatCode="#,##0\ _z_ł"/>
    <numFmt numFmtId="175" formatCode="0.000%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#,##0\ &quot;zł&quot;"/>
    <numFmt numFmtId="180" formatCode="#,##0.000"/>
    <numFmt numFmtId="181" formatCode="00\-000"/>
    <numFmt numFmtId="182" formatCode="#,##0.0"/>
    <numFmt numFmtId="183" formatCode="[$€-2]\ #,##0.00_);[Red]\([$€-2]\ #,##0.00\)"/>
    <numFmt numFmtId="184" formatCode="#,##0.0\ _z_ł"/>
    <numFmt numFmtId="185" formatCode="#,##0.00\ _z_ł"/>
    <numFmt numFmtId="186" formatCode="[$-415]d\ mmmm\ yyyy"/>
    <numFmt numFmtId="187" formatCode="#,##0.0000"/>
    <numFmt numFmtId="188" formatCode="0.0"/>
    <numFmt numFmtId="189" formatCode="#,##0.00_ ;\-#,##0.00\ "/>
  </numFmts>
  <fonts count="33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sz val="11"/>
      <name val="Arial CE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E"/>
      <family val="0"/>
    </font>
    <font>
      <b/>
      <sz val="14"/>
      <name val="Times New Roman"/>
      <family val="1"/>
    </font>
    <font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4" fontId="28" fillId="0" borderId="11" xfId="0" applyNumberFormat="1" applyFont="1" applyBorder="1" applyAlignment="1">
      <alignment horizontal="right" vertical="center" wrapText="1"/>
    </xf>
    <xf numFmtId="4" fontId="29" fillId="0" borderId="11" xfId="0" applyNumberFormat="1" applyFont="1" applyBorder="1" applyAlignment="1">
      <alignment horizontal="right" vertical="center" wrapText="1"/>
    </xf>
    <xf numFmtId="0" fontId="28" fillId="0" borderId="11" xfId="0" applyFont="1" applyBorder="1" applyAlignment="1">
      <alignment vertical="center" wrapText="1"/>
    </xf>
    <xf numFmtId="4" fontId="29" fillId="0" borderId="11" xfId="0" applyNumberFormat="1" applyFont="1" applyBorder="1" applyAlignment="1">
      <alignment vertical="center" wrapText="1"/>
    </xf>
    <xf numFmtId="4" fontId="28" fillId="0" borderId="11" xfId="0" applyNumberFormat="1" applyFont="1" applyBorder="1" applyAlignment="1">
      <alignment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0" fillId="0" borderId="0" xfId="0" applyBorder="1" applyAlignment="1">
      <alignment/>
    </xf>
    <xf numFmtId="0" fontId="23" fillId="0" borderId="0" xfId="0" applyFont="1" applyAlignment="1">
      <alignment vertical="center"/>
    </xf>
    <xf numFmtId="0" fontId="28" fillId="2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8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0" fillId="0" borderId="12" xfId="0" applyBorder="1" applyAlignment="1">
      <alignment/>
    </xf>
    <xf numFmtId="0" fontId="28" fillId="25" borderId="12" xfId="0" applyFont="1" applyFill="1" applyBorder="1" applyAlignment="1">
      <alignment vertical="center" wrapText="1"/>
    </xf>
    <xf numFmtId="0" fontId="28" fillId="24" borderId="11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vertical="center" wrapText="1"/>
    </xf>
    <xf numFmtId="4" fontId="31" fillId="0" borderId="11" xfId="0" applyNumberFormat="1" applyFont="1" applyBorder="1" applyAlignment="1">
      <alignment horizontal="right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4" fontId="31" fillId="0" borderId="11" xfId="0" applyNumberFormat="1" applyFont="1" applyBorder="1" applyAlignment="1">
      <alignment vertical="center" wrapText="1"/>
    </xf>
    <xf numFmtId="49" fontId="28" fillId="0" borderId="10" xfId="0" applyNumberFormat="1" applyFont="1" applyBorder="1" applyAlignment="1">
      <alignment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8" fillId="0" borderId="13" xfId="0" applyFont="1" applyFill="1" applyBorder="1" applyAlignment="1">
      <alignment vertical="center" wrapText="1"/>
    </xf>
    <xf numFmtId="0" fontId="28" fillId="24" borderId="14" xfId="0" applyFont="1" applyFill="1" applyBorder="1" applyAlignment="1">
      <alignment vertical="center" wrapText="1"/>
    </xf>
    <xf numFmtId="2" fontId="28" fillId="24" borderId="15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49" fontId="29" fillId="0" borderId="16" xfId="0" applyNumberFormat="1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center" vertical="top" wrapText="1"/>
    </xf>
    <xf numFmtId="4" fontId="29" fillId="0" borderId="10" xfId="0" applyNumberFormat="1" applyFont="1" applyBorder="1" applyAlignment="1">
      <alignment horizontal="right" vertical="top" wrapText="1"/>
    </xf>
    <xf numFmtId="0" fontId="28" fillId="0" borderId="15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left" vertical="top" wrapText="1"/>
    </xf>
    <xf numFmtId="4" fontId="28" fillId="0" borderId="15" xfId="0" applyNumberFormat="1" applyFont="1" applyBorder="1" applyAlignment="1">
      <alignment horizontal="right" vertical="top" wrapText="1"/>
    </xf>
    <xf numFmtId="0" fontId="29" fillId="0" borderId="10" xfId="0" applyFont="1" applyBorder="1" applyAlignment="1">
      <alignment vertical="top" wrapText="1"/>
    </xf>
    <xf numFmtId="4" fontId="28" fillId="0" borderId="11" xfId="0" applyNumberFormat="1" applyFont="1" applyBorder="1" applyAlignment="1">
      <alignment horizontal="right" vertical="top" wrapText="1"/>
    </xf>
    <xf numFmtId="0" fontId="29" fillId="0" borderId="16" xfId="0" applyFont="1" applyBorder="1" applyAlignment="1">
      <alignment horizontal="center" vertical="top" wrapText="1"/>
    </xf>
    <xf numFmtId="4" fontId="29" fillId="0" borderId="10" xfId="0" applyNumberFormat="1" applyFont="1" applyBorder="1" applyAlignment="1">
      <alignment vertical="top" wrapText="1"/>
    </xf>
    <xf numFmtId="0" fontId="29" fillId="0" borderId="16" xfId="0" applyFont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4" fontId="28" fillId="0" borderId="16" xfId="0" applyNumberFormat="1" applyFont="1" applyBorder="1" applyAlignment="1">
      <alignment vertical="top" wrapText="1"/>
    </xf>
    <xf numFmtId="4" fontId="29" fillId="0" borderId="16" xfId="0" applyNumberFormat="1" applyFont="1" applyBorder="1" applyAlignment="1">
      <alignment horizontal="right" vertical="top" wrapText="1"/>
    </xf>
    <xf numFmtId="4" fontId="29" fillId="0" borderId="16" xfId="0" applyNumberFormat="1" applyFont="1" applyBorder="1" applyAlignment="1">
      <alignment vertical="top" wrapText="1"/>
    </xf>
    <xf numFmtId="4" fontId="28" fillId="0" borderId="16" xfId="0" applyNumberFormat="1" applyFont="1" applyBorder="1" applyAlignment="1">
      <alignment horizontal="right" vertical="top" wrapText="1"/>
    </xf>
    <xf numFmtId="0" fontId="29" fillId="0" borderId="15" xfId="0" applyFont="1" applyBorder="1" applyAlignment="1">
      <alignment vertical="top" wrapText="1"/>
    </xf>
    <xf numFmtId="4" fontId="29" fillId="0" borderId="15" xfId="0" applyNumberFormat="1" applyFont="1" applyBorder="1" applyAlignment="1">
      <alignment vertical="top" wrapText="1"/>
    </xf>
    <xf numFmtId="4" fontId="29" fillId="0" borderId="15" xfId="0" applyNumberFormat="1" applyFont="1" applyBorder="1" applyAlignment="1">
      <alignment horizontal="right" vertical="top" wrapText="1"/>
    </xf>
    <xf numFmtId="0" fontId="28" fillId="0" borderId="16" xfId="0" applyFont="1" applyBorder="1" applyAlignment="1">
      <alignment horizontal="left" vertical="top" wrapText="1"/>
    </xf>
    <xf numFmtId="4" fontId="29" fillId="0" borderId="11" xfId="0" applyNumberFormat="1" applyFont="1" applyBorder="1" applyAlignment="1">
      <alignment horizontal="right" vertical="top" wrapText="1"/>
    </xf>
    <xf numFmtId="4" fontId="28" fillId="0" borderId="15" xfId="0" applyNumberFormat="1" applyFont="1" applyBorder="1" applyAlignment="1">
      <alignment vertical="top" wrapText="1"/>
    </xf>
    <xf numFmtId="4" fontId="28" fillId="0" borderId="11" xfId="0" applyNumberFormat="1" applyFont="1" applyBorder="1" applyAlignment="1">
      <alignment vertical="top" wrapText="1"/>
    </xf>
    <xf numFmtId="49" fontId="28" fillId="0" borderId="16" xfId="0" applyNumberFormat="1" applyFont="1" applyBorder="1" applyAlignment="1">
      <alignment horizontal="center" vertical="top" wrapText="1"/>
    </xf>
    <xf numFmtId="4" fontId="28" fillId="0" borderId="10" xfId="0" applyNumberFormat="1" applyFont="1" applyBorder="1" applyAlignment="1">
      <alignment vertical="top" wrapText="1"/>
    </xf>
    <xf numFmtId="4" fontId="28" fillId="0" borderId="10" xfId="0" applyNumberFormat="1" applyFont="1" applyBorder="1" applyAlignment="1">
      <alignment horizontal="right" vertical="top" wrapText="1"/>
    </xf>
    <xf numFmtId="0" fontId="29" fillId="0" borderId="11" xfId="0" applyFont="1" applyBorder="1" applyAlignment="1">
      <alignment vertical="top" wrapText="1"/>
    </xf>
    <xf numFmtId="0" fontId="28" fillId="0" borderId="17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31" fillId="0" borderId="18" xfId="0" applyFont="1" applyFill="1" applyBorder="1" applyAlignment="1">
      <alignment vertical="top" wrapText="1"/>
    </xf>
    <xf numFmtId="0" fontId="31" fillId="24" borderId="19" xfId="0" applyFont="1" applyFill="1" applyBorder="1" applyAlignment="1">
      <alignment vertical="top" wrapText="1"/>
    </xf>
    <xf numFmtId="4" fontId="31" fillId="24" borderId="10" xfId="0" applyNumberFormat="1" applyFont="1" applyFill="1" applyBorder="1" applyAlignment="1">
      <alignment vertical="top" wrapText="1"/>
    </xf>
    <xf numFmtId="4" fontId="31" fillId="24" borderId="10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28" fillId="0" borderId="13" xfId="0" applyFont="1" applyFill="1" applyBorder="1" applyAlignment="1">
      <alignment vertical="top" wrapText="1"/>
    </xf>
    <xf numFmtId="0" fontId="28" fillId="24" borderId="12" xfId="0" applyFont="1" applyFill="1" applyBorder="1" applyAlignment="1">
      <alignment vertical="top" wrapText="1"/>
    </xf>
    <xf numFmtId="4" fontId="28" fillId="24" borderId="16" xfId="0" applyNumberFormat="1" applyFont="1" applyFill="1" applyBorder="1" applyAlignment="1">
      <alignment vertical="top" wrapText="1"/>
    </xf>
    <xf numFmtId="2" fontId="28" fillId="24" borderId="16" xfId="0" applyNumberFormat="1" applyFont="1" applyFill="1" applyBorder="1" applyAlignment="1">
      <alignment vertical="top" wrapText="1"/>
    </xf>
    <xf numFmtId="4" fontId="32" fillId="0" borderId="16" xfId="0" applyNumberFormat="1" applyFont="1" applyBorder="1" applyAlignment="1">
      <alignment vertical="top" wrapText="1"/>
    </xf>
    <xf numFmtId="4" fontId="32" fillId="0" borderId="16" xfId="0" applyNumberFormat="1" applyFont="1" applyBorder="1" applyAlignment="1">
      <alignment horizontal="right" vertical="top" wrapText="1"/>
    </xf>
    <xf numFmtId="4" fontId="32" fillId="0" borderId="15" xfId="0" applyNumberFormat="1" applyFont="1" applyBorder="1" applyAlignment="1">
      <alignment vertical="top" wrapText="1"/>
    </xf>
    <xf numFmtId="4" fontId="32" fillId="0" borderId="15" xfId="0" applyNumberFormat="1" applyFont="1" applyBorder="1" applyAlignment="1">
      <alignment horizontal="right" vertical="top" wrapText="1"/>
    </xf>
    <xf numFmtId="0" fontId="28" fillId="24" borderId="11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8" fillId="24" borderId="11" xfId="0" applyFont="1" applyFill="1" applyBorder="1" applyAlignment="1">
      <alignment vertical="center" wrapText="1"/>
    </xf>
    <xf numFmtId="0" fontId="28" fillId="24" borderId="15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cje" xfId="58"/>
    <cellStyle name="tycje_x0000_￵_x0015_Normalny_podział wewn_x0000__x0000__x001A_Normalny_zg dla Wójta zlec_x0000_&#10;Procentowy_x0000__x0008_Walutowy_x0000__x000C_Walutowy [0]_x0000__x0016_Walutowy [0]_dla Wó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5"/>
  <sheetViews>
    <sheetView showGridLines="0" tabSelected="1" zoomScalePageLayoutView="0" workbookViewId="0" topLeftCell="A1">
      <selection activeCell="D52" sqref="D52"/>
    </sheetView>
  </sheetViews>
  <sheetFormatPr defaultColWidth="9.00390625" defaultRowHeight="12.75"/>
  <cols>
    <col min="1" max="1" width="7.25390625" style="5" customWidth="1"/>
    <col min="2" max="2" width="9.375" style="5" customWidth="1"/>
    <col min="3" max="3" width="34.625" style="5" customWidth="1"/>
    <col min="4" max="4" width="56.375" style="5" customWidth="1"/>
    <col min="5" max="5" width="20.00390625" style="5" customWidth="1"/>
    <col min="6" max="6" width="19.25390625" style="5" customWidth="1"/>
    <col min="7" max="7" width="3.00390625" style="0" customWidth="1"/>
    <col min="77" max="16384" width="9.125" style="5" customWidth="1"/>
  </cols>
  <sheetData>
    <row r="1" spans="4:76" s="1" customFormat="1" ht="15.75" customHeight="1">
      <c r="D1" s="18"/>
      <c r="E1" s="18" t="s">
        <v>15</v>
      </c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</row>
    <row r="2" spans="4:76" s="1" customFormat="1" ht="15.75" customHeight="1">
      <c r="D2" s="18"/>
      <c r="E2" s="18" t="s">
        <v>9</v>
      </c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4:76" s="1" customFormat="1" ht="15.75" customHeight="1">
      <c r="D3" s="18"/>
      <c r="E3" s="18" t="s">
        <v>51</v>
      </c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</row>
    <row r="4" spans="4:76" s="1" customFormat="1" ht="15.75" customHeight="1">
      <c r="D4" s="18"/>
      <c r="E4" s="18" t="s">
        <v>14</v>
      </c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</row>
    <row r="5" spans="4:76" s="1" customFormat="1" ht="15.75" customHeight="1">
      <c r="D5" s="18"/>
      <c r="E5" s="18" t="s">
        <v>52</v>
      </c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</row>
    <row r="6" spans="7:76" s="1" customFormat="1" ht="15.75" customHeight="1"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</row>
    <row r="7" spans="1:7" ht="43.5" customHeight="1">
      <c r="A7" s="91" t="s">
        <v>10</v>
      </c>
      <c r="B7" s="91"/>
      <c r="C7" s="91"/>
      <c r="D7" s="91"/>
      <c r="E7" s="91"/>
      <c r="F7" s="91"/>
      <c r="G7" s="91"/>
    </row>
    <row r="8" spans="1:7" ht="12" customHeight="1">
      <c r="A8" s="4"/>
      <c r="B8" s="4"/>
      <c r="C8" s="4"/>
      <c r="D8" s="4"/>
      <c r="E8" s="4"/>
      <c r="F8" s="4"/>
      <c r="G8" s="4"/>
    </row>
    <row r="9" spans="1:7" ht="1.5" customHeight="1" hidden="1">
      <c r="A9" s="6"/>
      <c r="B9" s="6"/>
      <c r="C9" s="6"/>
      <c r="D9" s="6"/>
      <c r="E9" s="6"/>
      <c r="F9" s="6"/>
      <c r="G9" s="7"/>
    </row>
    <row r="10" spans="1:76" ht="49.5" customHeight="1">
      <c r="A10" s="90" t="s">
        <v>21</v>
      </c>
      <c r="B10" s="94" t="s">
        <v>22</v>
      </c>
      <c r="C10" s="97" t="s">
        <v>23</v>
      </c>
      <c r="D10" s="98" t="s">
        <v>24</v>
      </c>
      <c r="E10" s="19" t="s">
        <v>11</v>
      </c>
      <c r="F10" s="19" t="s">
        <v>25</v>
      </c>
      <c r="G10" s="28"/>
      <c r="H10" s="17"/>
      <c r="BU10" s="5"/>
      <c r="BV10" s="5"/>
      <c r="BW10" s="5"/>
      <c r="BX10" s="5"/>
    </row>
    <row r="11" spans="1:76" ht="14.25" customHeight="1" hidden="1">
      <c r="A11" s="90"/>
      <c r="B11" s="95"/>
      <c r="C11" s="90"/>
      <c r="D11" s="99"/>
      <c r="E11" s="92" t="s">
        <v>26</v>
      </c>
      <c r="F11" s="92" t="s">
        <v>27</v>
      </c>
      <c r="G11" s="93"/>
      <c r="BU11" s="5"/>
      <c r="BV11" s="5"/>
      <c r="BW11" s="5"/>
      <c r="BX11" s="5"/>
    </row>
    <row r="12" spans="1:76" ht="270.75" customHeight="1" hidden="1">
      <c r="A12" s="90"/>
      <c r="B12" s="96"/>
      <c r="C12" s="90"/>
      <c r="D12" s="100"/>
      <c r="E12" s="92"/>
      <c r="F12" s="29" t="s">
        <v>28</v>
      </c>
      <c r="G12" s="30" t="s">
        <v>29</v>
      </c>
      <c r="BU12" s="5"/>
      <c r="BV12" s="5"/>
      <c r="BW12" s="5"/>
      <c r="BX12" s="5"/>
    </row>
    <row r="13" spans="1:76" ht="13.5" customHeight="1">
      <c r="A13" s="8">
        <v>1</v>
      </c>
      <c r="B13" s="8">
        <v>2</v>
      </c>
      <c r="C13" s="8">
        <v>3</v>
      </c>
      <c r="D13" s="8">
        <v>4</v>
      </c>
      <c r="E13" s="9">
        <v>5</v>
      </c>
      <c r="F13" s="8">
        <v>6</v>
      </c>
      <c r="G13" s="22"/>
      <c r="H13" s="17"/>
      <c r="BU13" s="5"/>
      <c r="BV13" s="5"/>
      <c r="BW13" s="5"/>
      <c r="BX13" s="5"/>
    </row>
    <row r="14" spans="1:76" ht="31.5" customHeight="1">
      <c r="A14" s="32" t="s">
        <v>30</v>
      </c>
      <c r="B14" s="33"/>
      <c r="C14" s="21" t="s">
        <v>47</v>
      </c>
      <c r="D14" s="33"/>
      <c r="E14" s="33"/>
      <c r="F14" s="31">
        <f>SUM(F15)</f>
        <v>10000</v>
      </c>
      <c r="G14" s="22"/>
      <c r="H14" s="20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</row>
    <row r="15" spans="1:76" ht="15.75">
      <c r="A15" s="44"/>
      <c r="B15" s="45" t="s">
        <v>31</v>
      </c>
      <c r="C15" s="46" t="s">
        <v>32</v>
      </c>
      <c r="D15" s="47"/>
      <c r="E15" s="47"/>
      <c r="F15" s="48">
        <f>SUM(F16)</f>
        <v>10000</v>
      </c>
      <c r="G15" s="22"/>
      <c r="H15" s="17"/>
      <c r="BU15" s="5"/>
      <c r="BV15" s="5"/>
      <c r="BW15" s="5"/>
      <c r="BX15" s="5"/>
    </row>
    <row r="16" spans="1:76" ht="36.75" customHeight="1">
      <c r="A16" s="49"/>
      <c r="B16" s="50"/>
      <c r="C16" s="50"/>
      <c r="D16" s="51" t="s">
        <v>6</v>
      </c>
      <c r="E16" s="50"/>
      <c r="F16" s="52">
        <v>10000</v>
      </c>
      <c r="G16" s="22"/>
      <c r="H16" s="17"/>
      <c r="BU16" s="5"/>
      <c r="BV16" s="5"/>
      <c r="BW16" s="5"/>
      <c r="BX16" s="5"/>
    </row>
    <row r="17" spans="1:76" ht="31.5" customHeight="1">
      <c r="A17" s="34">
        <v>600</v>
      </c>
      <c r="B17" s="38"/>
      <c r="C17" s="12" t="s">
        <v>48</v>
      </c>
      <c r="D17" s="12"/>
      <c r="E17" s="35">
        <f>SUM(E18+E24)</f>
        <v>794360</v>
      </c>
      <c r="F17" s="10"/>
      <c r="G17" s="23"/>
      <c r="H17" s="20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</row>
    <row r="18" spans="1:76" ht="15.75">
      <c r="A18" s="44"/>
      <c r="B18" s="47">
        <v>60014</v>
      </c>
      <c r="C18" s="53" t="s">
        <v>33</v>
      </c>
      <c r="D18" s="53"/>
      <c r="E18" s="56">
        <f>SUM(E19+E21)</f>
        <v>744360</v>
      </c>
      <c r="F18" s="48"/>
      <c r="G18" s="23"/>
      <c r="H18" s="17"/>
      <c r="BU18" s="5"/>
      <c r="BV18" s="5"/>
      <c r="BW18" s="5"/>
      <c r="BX18" s="5"/>
    </row>
    <row r="19" spans="1:76" ht="36.75" customHeight="1">
      <c r="A19" s="44"/>
      <c r="B19" s="55"/>
      <c r="C19" s="57"/>
      <c r="D19" s="58" t="s">
        <v>7</v>
      </c>
      <c r="E19" s="59">
        <f>SUM(E20)</f>
        <v>360000</v>
      </c>
      <c r="F19" s="60"/>
      <c r="G19" s="23"/>
      <c r="H19" s="17"/>
      <c r="BU19" s="5"/>
      <c r="BV19" s="5"/>
      <c r="BW19" s="5"/>
      <c r="BX19" s="5"/>
    </row>
    <row r="20" spans="1:76" ht="32.25" customHeight="1">
      <c r="A20" s="44"/>
      <c r="B20" s="55"/>
      <c r="C20" s="57"/>
      <c r="D20" s="86" t="s">
        <v>12</v>
      </c>
      <c r="E20" s="87">
        <v>360000</v>
      </c>
      <c r="F20" s="60"/>
      <c r="G20" s="23"/>
      <c r="H20" s="17"/>
      <c r="BU20" s="5"/>
      <c r="BV20" s="5"/>
      <c r="BW20" s="5"/>
      <c r="BX20" s="5"/>
    </row>
    <row r="21" spans="1:76" ht="47.25">
      <c r="A21" s="55"/>
      <c r="B21" s="55"/>
      <c r="C21" s="57"/>
      <c r="D21" s="59" t="s">
        <v>8</v>
      </c>
      <c r="E21" s="62">
        <f>SUM(E22:E23)</f>
        <v>384360</v>
      </c>
      <c r="F21" s="60"/>
      <c r="G21" s="24"/>
      <c r="H21" s="17"/>
      <c r="BU21" s="5"/>
      <c r="BV21" s="5"/>
      <c r="BW21" s="5"/>
      <c r="BX21" s="5"/>
    </row>
    <row r="22" spans="1:76" ht="37.5" customHeight="1">
      <c r="A22" s="55"/>
      <c r="B22" s="55"/>
      <c r="C22" s="57"/>
      <c r="D22" s="86" t="s">
        <v>34</v>
      </c>
      <c r="E22" s="87">
        <v>150000</v>
      </c>
      <c r="F22" s="60"/>
      <c r="G22" s="24"/>
      <c r="H22" s="17"/>
      <c r="BU22" s="5"/>
      <c r="BV22" s="5"/>
      <c r="BW22" s="5"/>
      <c r="BX22" s="5"/>
    </row>
    <row r="23" spans="1:76" ht="24" customHeight="1">
      <c r="A23" s="55"/>
      <c r="B23" s="50"/>
      <c r="C23" s="63"/>
      <c r="D23" s="88" t="s">
        <v>35</v>
      </c>
      <c r="E23" s="89">
        <v>234360</v>
      </c>
      <c r="F23" s="65"/>
      <c r="G23" s="24"/>
      <c r="H23" s="17"/>
      <c r="BU23" s="5"/>
      <c r="BV23" s="5"/>
      <c r="BW23" s="5"/>
      <c r="BX23" s="5"/>
    </row>
    <row r="24" spans="1:76" ht="15.75">
      <c r="A24" s="55"/>
      <c r="B24" s="47">
        <v>60016</v>
      </c>
      <c r="C24" s="53" t="s">
        <v>36</v>
      </c>
      <c r="D24" s="56"/>
      <c r="E24" s="48">
        <f>SUM(E25)</f>
        <v>50000</v>
      </c>
      <c r="F24" s="48"/>
      <c r="G24" s="24"/>
      <c r="H24" s="17"/>
      <c r="BU24" s="5"/>
      <c r="BV24" s="5"/>
      <c r="BW24" s="5"/>
      <c r="BX24" s="5"/>
    </row>
    <row r="25" spans="1:76" ht="63.75" customHeight="1">
      <c r="A25" s="66"/>
      <c r="B25" s="55"/>
      <c r="C25" s="57"/>
      <c r="D25" s="59" t="s">
        <v>5</v>
      </c>
      <c r="E25" s="59">
        <f>SUM(E26)</f>
        <v>50000</v>
      </c>
      <c r="F25" s="60"/>
      <c r="G25" s="23"/>
      <c r="H25" s="17"/>
      <c r="BU25" s="5"/>
      <c r="BV25" s="5"/>
      <c r="BW25" s="5"/>
      <c r="BX25" s="5"/>
    </row>
    <row r="26" spans="1:76" ht="22.5" customHeight="1">
      <c r="A26" s="51"/>
      <c r="B26" s="50"/>
      <c r="C26" s="63"/>
      <c r="D26" s="88" t="s">
        <v>37</v>
      </c>
      <c r="E26" s="88">
        <v>50000</v>
      </c>
      <c r="F26" s="65"/>
      <c r="G26" s="23"/>
      <c r="H26" s="17"/>
      <c r="BU26" s="5"/>
      <c r="BV26" s="5"/>
      <c r="BW26" s="5"/>
      <c r="BX26" s="5"/>
    </row>
    <row r="27" spans="1:76" ht="29.25" customHeight="1">
      <c r="A27" s="32" t="s">
        <v>38</v>
      </c>
      <c r="B27" s="36"/>
      <c r="C27" s="12" t="s">
        <v>39</v>
      </c>
      <c r="D27" s="13"/>
      <c r="E27" s="35">
        <f>SUM(E28)</f>
        <v>45720</v>
      </c>
      <c r="F27" s="11"/>
      <c r="G27" s="23"/>
      <c r="H27" s="20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</row>
    <row r="28" spans="1:76" ht="15.75">
      <c r="A28" s="66"/>
      <c r="B28" s="47">
        <v>72095</v>
      </c>
      <c r="C28" s="53" t="s">
        <v>40</v>
      </c>
      <c r="D28" s="56"/>
      <c r="E28" s="56">
        <f>SUM(E29)</f>
        <v>45720</v>
      </c>
      <c r="F28" s="48"/>
      <c r="G28" s="23"/>
      <c r="H28" s="17"/>
      <c r="BU28" s="5"/>
      <c r="BV28" s="5"/>
      <c r="BW28" s="5"/>
      <c r="BX28" s="5"/>
    </row>
    <row r="29" spans="1:76" ht="80.25" customHeight="1">
      <c r="A29" s="51"/>
      <c r="B29" s="50"/>
      <c r="C29" s="63"/>
      <c r="D29" s="68" t="s">
        <v>13</v>
      </c>
      <c r="E29" s="64">
        <v>45720</v>
      </c>
      <c r="F29" s="65"/>
      <c r="G29" s="23"/>
      <c r="H29" s="17"/>
      <c r="BU29" s="5"/>
      <c r="BV29" s="5"/>
      <c r="BW29" s="5"/>
      <c r="BX29" s="5"/>
    </row>
    <row r="30" spans="1:76" ht="47.25">
      <c r="A30" s="32" t="s">
        <v>41</v>
      </c>
      <c r="B30" s="33"/>
      <c r="C30" s="12" t="s">
        <v>42</v>
      </c>
      <c r="D30" s="14"/>
      <c r="E30" s="35">
        <f>SUM(E32)</f>
        <v>5000</v>
      </c>
      <c r="F30" s="10"/>
      <c r="G30" s="23"/>
      <c r="H30" s="20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</row>
    <row r="31" spans="1:76" ht="15.75">
      <c r="A31" s="70"/>
      <c r="B31" s="47">
        <v>75403</v>
      </c>
      <c r="C31" s="53" t="s">
        <v>43</v>
      </c>
      <c r="D31" s="71"/>
      <c r="E31" s="56">
        <f>E32</f>
        <v>5000</v>
      </c>
      <c r="F31" s="72"/>
      <c r="G31" s="23"/>
      <c r="H31" s="17"/>
      <c r="BU31" s="5"/>
      <c r="BV31" s="5"/>
      <c r="BW31" s="5"/>
      <c r="BX31" s="5"/>
    </row>
    <row r="32" spans="1:76" ht="50.25" customHeight="1">
      <c r="A32" s="51"/>
      <c r="B32" s="50"/>
      <c r="C32" s="63"/>
      <c r="D32" s="68" t="s">
        <v>4</v>
      </c>
      <c r="E32" s="68">
        <v>5000</v>
      </c>
      <c r="F32" s="65"/>
      <c r="G32" s="23"/>
      <c r="H32" s="17"/>
      <c r="BU32" s="5"/>
      <c r="BV32" s="5"/>
      <c r="BW32" s="5"/>
      <c r="BX32" s="5"/>
    </row>
    <row r="33" spans="1:76" ht="47.25">
      <c r="A33" s="34">
        <v>921</v>
      </c>
      <c r="B33" s="37"/>
      <c r="C33" s="12" t="s">
        <v>49</v>
      </c>
      <c r="D33" s="14"/>
      <c r="E33" s="31">
        <f>SUM(E35+E36+E38)</f>
        <v>1130441</v>
      </c>
      <c r="F33" s="10"/>
      <c r="G33" s="24"/>
      <c r="H33" s="20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</row>
    <row r="34" spans="1:76" ht="31.5">
      <c r="A34" s="44"/>
      <c r="B34" s="55">
        <v>92109</v>
      </c>
      <c r="C34" s="57" t="s">
        <v>44</v>
      </c>
      <c r="D34" s="71"/>
      <c r="E34" s="48">
        <f>E35+E36</f>
        <v>1032441</v>
      </c>
      <c r="F34" s="72"/>
      <c r="G34" s="24"/>
      <c r="H34" s="17"/>
      <c r="BU34" s="5"/>
      <c r="BV34" s="5"/>
      <c r="BW34" s="5"/>
      <c r="BX34" s="5"/>
    </row>
    <row r="35" spans="1:76" ht="39" customHeight="1">
      <c r="A35" s="55"/>
      <c r="B35" s="55"/>
      <c r="C35" s="57"/>
      <c r="D35" s="59" t="s">
        <v>0</v>
      </c>
      <c r="E35" s="62">
        <v>694665</v>
      </c>
      <c r="F35" s="60"/>
      <c r="G35" s="24"/>
      <c r="H35" s="17"/>
      <c r="BU35" s="5"/>
      <c r="BV35" s="5"/>
      <c r="BW35" s="5"/>
      <c r="BX35" s="5"/>
    </row>
    <row r="36" spans="1:76" ht="51.75" customHeight="1">
      <c r="A36" s="55"/>
      <c r="B36" s="55"/>
      <c r="C36" s="57"/>
      <c r="D36" s="59" t="s">
        <v>1</v>
      </c>
      <c r="E36" s="62">
        <f>SUM(E37)</f>
        <v>337776</v>
      </c>
      <c r="F36" s="60"/>
      <c r="G36" s="24"/>
      <c r="H36" s="17"/>
      <c r="BU36" s="5"/>
      <c r="BV36" s="5"/>
      <c r="BW36" s="5"/>
      <c r="BX36" s="5"/>
    </row>
    <row r="37" spans="1:76" ht="56.25" customHeight="1">
      <c r="A37" s="55"/>
      <c r="B37" s="50"/>
      <c r="C37" s="63"/>
      <c r="D37" s="88" t="s">
        <v>20</v>
      </c>
      <c r="E37" s="89">
        <v>337776</v>
      </c>
      <c r="F37" s="65"/>
      <c r="G37" s="24"/>
      <c r="H37" s="17"/>
      <c r="BU37" s="5"/>
      <c r="BV37" s="5"/>
      <c r="BW37" s="5"/>
      <c r="BX37" s="5"/>
    </row>
    <row r="38" spans="1:76" ht="37.5" customHeight="1">
      <c r="A38" s="50"/>
      <c r="B38" s="43">
        <v>92116</v>
      </c>
      <c r="C38" s="73" t="s">
        <v>45</v>
      </c>
      <c r="D38" s="69" t="s">
        <v>2</v>
      </c>
      <c r="E38" s="54">
        <v>98000</v>
      </c>
      <c r="F38" s="67"/>
      <c r="G38" s="24"/>
      <c r="H38" s="17"/>
      <c r="BU38" s="5"/>
      <c r="BV38" s="5"/>
      <c r="BW38" s="5"/>
      <c r="BX38" s="5"/>
    </row>
    <row r="39" spans="1:76" ht="31.5" customHeight="1">
      <c r="A39" s="34">
        <v>926</v>
      </c>
      <c r="B39" s="37"/>
      <c r="C39" s="12" t="s">
        <v>50</v>
      </c>
      <c r="D39" s="14"/>
      <c r="E39" s="10"/>
      <c r="F39" s="31">
        <f>SUM(F41)</f>
        <v>147000</v>
      </c>
      <c r="G39" s="24"/>
      <c r="H39" s="20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</row>
    <row r="40" spans="1:76" ht="31.5">
      <c r="A40" s="55"/>
      <c r="B40" s="55">
        <v>92605</v>
      </c>
      <c r="C40" s="57" t="s">
        <v>46</v>
      </c>
      <c r="D40" s="61"/>
      <c r="E40" s="55"/>
      <c r="F40" s="60">
        <f>F41</f>
        <v>147000</v>
      </c>
      <c r="G40" s="24"/>
      <c r="H40" s="17"/>
      <c r="BU40" s="5"/>
      <c r="BV40" s="5"/>
      <c r="BW40" s="5"/>
      <c r="BX40" s="5"/>
    </row>
    <row r="41" spans="1:76" ht="35.25" customHeight="1">
      <c r="A41" s="63"/>
      <c r="B41" s="50"/>
      <c r="C41" s="63"/>
      <c r="D41" s="68" t="s">
        <v>3</v>
      </c>
      <c r="E41" s="63"/>
      <c r="F41" s="52">
        <v>147000</v>
      </c>
      <c r="G41" s="23"/>
      <c r="H41" s="17"/>
      <c r="BU41" s="5"/>
      <c r="BV41" s="5"/>
      <c r="BW41" s="5"/>
      <c r="BX41" s="5"/>
    </row>
    <row r="42" spans="1:72" s="16" customFormat="1" ht="18.75">
      <c r="A42" s="74"/>
      <c r="B42" s="75"/>
      <c r="C42" s="76"/>
      <c r="D42" s="77" t="s">
        <v>16</v>
      </c>
      <c r="E42" s="78">
        <f>E17+E33+E30+E27</f>
        <v>1975521</v>
      </c>
      <c r="F42" s="79">
        <f>SUM(F39+F14)</f>
        <v>157000</v>
      </c>
      <c r="G42" s="25"/>
      <c r="H42" s="26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</row>
    <row r="43" spans="1:8" ht="15.75">
      <c r="A43" s="80"/>
      <c r="B43" s="81"/>
      <c r="C43" s="82"/>
      <c r="D43" s="83" t="s">
        <v>17</v>
      </c>
      <c r="E43" s="84">
        <f>E17+E27+E30+E36</f>
        <v>1182856</v>
      </c>
      <c r="F43" s="84">
        <f>F16+F41</f>
        <v>157000</v>
      </c>
      <c r="G43" s="27"/>
      <c r="H43" s="17"/>
    </row>
    <row r="44" spans="1:8" ht="15.75">
      <c r="A44" s="80"/>
      <c r="B44" s="81"/>
      <c r="C44" s="82"/>
      <c r="D44" s="83" t="s">
        <v>19</v>
      </c>
      <c r="E44" s="84">
        <f>E35+E38</f>
        <v>792665</v>
      </c>
      <c r="F44" s="85">
        <v>0</v>
      </c>
      <c r="G44" s="27"/>
      <c r="H44" s="17"/>
    </row>
    <row r="45" spans="1:8" ht="15.75">
      <c r="A45" s="39"/>
      <c r="B45" s="39"/>
      <c r="C45" s="40"/>
      <c r="D45" s="41" t="s">
        <v>18</v>
      </c>
      <c r="E45" s="42">
        <v>0</v>
      </c>
      <c r="F45" s="42">
        <v>0</v>
      </c>
      <c r="G45" s="27"/>
      <c r="H45" s="17"/>
    </row>
  </sheetData>
  <sheetProtection/>
  <mergeCells count="7">
    <mergeCell ref="F11:G11"/>
    <mergeCell ref="A7:G7"/>
    <mergeCell ref="A10:A12"/>
    <mergeCell ref="B10:B12"/>
    <mergeCell ref="C10:C12"/>
    <mergeCell ref="D10:D12"/>
    <mergeCell ref="E11:E12"/>
  </mergeCells>
  <printOptions horizontalCentered="1"/>
  <pageMargins left="0.5905511811023623" right="0.3937007874015748" top="0.5905511811023623" bottom="0.3937007874015748" header="0.31496062992125984" footer="0.38"/>
  <pageSetup horizontalDpi="600" verticalDpi="600" orientation="landscape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oem</cp:lastModifiedBy>
  <cp:lastPrinted>2010-01-14T08:48:58Z</cp:lastPrinted>
  <dcterms:created xsi:type="dcterms:W3CDTF">1997-02-26T13:46:56Z</dcterms:created>
  <dcterms:modified xsi:type="dcterms:W3CDTF">2010-01-21T12:44:08Z</dcterms:modified>
  <cp:category/>
  <cp:version/>
  <cp:contentType/>
  <cp:contentStatus/>
</cp:coreProperties>
</file>