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88" activeTab="0"/>
  </bookViews>
  <sheets>
    <sheet name="Tabela nr 1" sheetId="1" r:id="rId1"/>
  </sheets>
  <definedNames>
    <definedName name="_xlnm.Print_Area" localSheetId="0">'Tabela nr 1'!$A$1:$D$117</definedName>
  </definedNames>
  <calcPr fullCalcOnLoad="1"/>
</workbook>
</file>

<file path=xl/sharedStrings.xml><?xml version="1.0" encoding="utf-8"?>
<sst xmlns="http://schemas.openxmlformats.org/spreadsheetml/2006/main" count="162" uniqueCount="100">
  <si>
    <t xml:space="preserve">Tabela nr 1 </t>
  </si>
  <si>
    <t>Planowane dochody budżetu Gminy Czarna na 2010 rok</t>
  </si>
  <si>
    <t>Wisłoki - Budowa kanalizacji Czarna i Grabiny"</t>
  </si>
  <si>
    <t>kanalizacji Czarna i Grabiny"</t>
  </si>
  <si>
    <t>projektu "Program poprawy czystości zlewni rzeki Wisłoki - Budowa</t>
  </si>
  <si>
    <t xml:space="preserve">Podkarpackiego na lata 2007 - 2013 z tytułu realizacji projektu pn. "Integracja </t>
  </si>
  <si>
    <t xml:space="preserve"> -</t>
  </si>
  <si>
    <t>wpływy z najmu i dzierżawy składników majatkowych</t>
  </si>
  <si>
    <t>wpływy z opłaty za wieczyste użytkowanie</t>
  </si>
  <si>
    <t>wpływy ze sprzedaży majątku gminy</t>
  </si>
  <si>
    <t xml:space="preserve">dotacje celowe otrzymane z budżetu państwa na realizację zadań bieżących z </t>
  </si>
  <si>
    <t xml:space="preserve">dotacje celowe otrzymane z budżetu państwa na realizację  własnych zadań </t>
  </si>
  <si>
    <t>* utrzymanie pracowników realizujących zadania zlecone</t>
  </si>
  <si>
    <t>wpływy z opłaty eksploatacyjnej</t>
  </si>
  <si>
    <t>wpływy z opłaty skarbowej</t>
  </si>
  <si>
    <t>odsetki od nieterminowych wpłat</t>
  </si>
  <si>
    <t>podatek od czynnośći cywilnoprawnych od osób fizycznych</t>
  </si>
  <si>
    <t>podatek od spadków i darowizn</t>
  </si>
  <si>
    <t>podatek od środków transportowych od osób fizycznych</t>
  </si>
  <si>
    <t>podatek od nieruchomości od osób fizycznych</t>
  </si>
  <si>
    <t>podatek leśny od osób fizycznych</t>
  </si>
  <si>
    <t>podatek rolny od osób fizycznych</t>
  </si>
  <si>
    <t>podatek od czynnośći cywilnoprawnych od osób prawnych</t>
  </si>
  <si>
    <t>podatek od środków transportowych od osób prawnych</t>
  </si>
  <si>
    <t>podatek od nieruchomości od osób prawnych</t>
  </si>
  <si>
    <t>podatek leśny od osób prawnych</t>
  </si>
  <si>
    <t>podatek rolny od osób prawnych</t>
  </si>
  <si>
    <t>podatek od działalności gospodarczej osób fizycznych, opłacany w</t>
  </si>
  <si>
    <t>wpływy z opłaty za zezwolenie na sprzedaż alkoholu</t>
  </si>
  <si>
    <t>udziały w podatku dochodowym od osób fizycznych</t>
  </si>
  <si>
    <t>wpływy z opłaty od posiadania psów</t>
  </si>
  <si>
    <t>udziały w podatku dochodowym od osób prawnych</t>
  </si>
  <si>
    <t>część oświatowa subwencji ogólnej dla  jednostek samorządu terytorialnego</t>
  </si>
  <si>
    <t>część wyrównawcza subwencji ogółnej dla gmin</t>
  </si>
  <si>
    <t>część równoważąca subwencji ogólnej dla gmin</t>
  </si>
  <si>
    <t>wpływy z opłaty za pobyt dziecka w przedszkolu</t>
  </si>
  <si>
    <t>wpłaty na żywienie w stołówkach szkolnych</t>
  </si>
  <si>
    <t xml:space="preserve">dotacje celowe otrzymane z budżetu państwa realizację zadań bieżących z zakresu </t>
  </si>
  <si>
    <t>dotacje celowe otrzymane z budżetu państwa na realizację własnych zadań</t>
  </si>
  <si>
    <t xml:space="preserve">dotacje celowe otrzymane z budżetu państwa na realizację własnych zadań </t>
  </si>
  <si>
    <t xml:space="preserve">dotacje celowe otrzymane z budżetu państwa na realizację własnych zadań  </t>
  </si>
  <si>
    <t>wpływy z tytułu zwrotu podatku VAT realizowanego w ramach</t>
  </si>
  <si>
    <t>środki na dofinansowanie inwestycji gminnych pozyskane w ramach Funduszu</t>
  </si>
  <si>
    <t>Dochody majątkowe:</t>
  </si>
  <si>
    <t>Dochody bieżące:</t>
  </si>
  <si>
    <t>Centrum Rekreacyjnego w Czarnej"</t>
  </si>
  <si>
    <t xml:space="preserve">Obszarów Wiejskich na lata 2007 - 2013 z tytułu realizacji inwestycji " Budowa </t>
  </si>
  <si>
    <t>środki z Europejskiego Funduszu Rolnego w ramach Programu Rozwoju</t>
  </si>
  <si>
    <t>administracji rządowej oraz innych zadań zleconych gminie ustawami</t>
  </si>
  <si>
    <t xml:space="preserve">na lata 2007-2013 na zakup samochodu ratowniczo-gaśniczego </t>
  </si>
  <si>
    <t xml:space="preserve">środki z Regionalnego Programu Operacyjnego Województwa Podkarpackiego </t>
  </si>
  <si>
    <t>wpływy z różnych opłat (za zajęcie pasa drogowego i umieszczenie w pasie drogi</t>
  </si>
  <si>
    <t xml:space="preserve">środki z Programu Rozwoju Obszarów Wiejskich na lata 2007-2013 w ramach </t>
  </si>
  <si>
    <t xml:space="preserve">działania 4.1/413 - Wdrażanie lokalnych strategii rozwoju na inwestycję </t>
  </si>
  <si>
    <t>pn.: "Budowa parkingu przy ul. Spółdzielczej w Czarnej"</t>
  </si>
  <si>
    <t>Dział</t>
  </si>
  <si>
    <t>010</t>
  </si>
  <si>
    <t>ADMINISTRACJA PUBLICZNA</t>
  </si>
  <si>
    <t>POMOC SPOŁECZNA</t>
  </si>
  <si>
    <t>Razem</t>
  </si>
  <si>
    <t>Źródło dochodu</t>
  </si>
  <si>
    <t>Kwota             w  zł</t>
  </si>
  <si>
    <t>ROLNICTWO I ŁOWIECTWO</t>
  </si>
  <si>
    <t xml:space="preserve"> - </t>
  </si>
  <si>
    <t>TRANSPORT I ŁĄCZNOŚĆ</t>
  </si>
  <si>
    <t xml:space="preserve">środki z Europejskiego Funduszu Rozwoju Regionalnego w ramach </t>
  </si>
  <si>
    <t>społeczno - gospodarcza Gminy Czarna poprzez remont i budowę infrastruktury</t>
  </si>
  <si>
    <t>drogowej - etap II"</t>
  </si>
  <si>
    <t>GOSPODARKA MIESZKANIOWA</t>
  </si>
  <si>
    <t>zakresu administracji rządowej oraz innych zadań zleconych gminie ustawami</t>
  </si>
  <si>
    <t>bieżących gmin</t>
  </si>
  <si>
    <t>*utrzymanie pomników przyrody</t>
  </si>
  <si>
    <t>URZĘDY NACZELNYCH ORGANÓW WŁADZY PAŃSTWOWEJ,</t>
  </si>
  <si>
    <t>KONTROLI  I OCHRONY PRAWA ORAZ SĄDOWNICTWA</t>
  </si>
  <si>
    <t xml:space="preserve">zakresu administracji rządowej oraz innych zadań zleconych gminie </t>
  </si>
  <si>
    <t>* dotacja na przeprowadzenie i aktualizację stałego rejestru wyborców</t>
  </si>
  <si>
    <t>DOCHODY OD OSÓB PRAWNYCH, OD OSÓB FIZYCZNYCH I OD</t>
  </si>
  <si>
    <t>INNYCH JEDNOSTEK NIEPOSIADAJĄCYCH OSOBOWOŚCI PRAWNEJ</t>
  </si>
  <si>
    <t>ORAZ WYDATKI ZWIĄZANE Z ICH POBOREM</t>
  </si>
  <si>
    <t>formie karty podatkowej</t>
  </si>
  <si>
    <t>gminnej urządzeń infrastruktury technicznej)</t>
  </si>
  <si>
    <t>RÓŻNE ROZLICZENIA</t>
  </si>
  <si>
    <t>Uzupełnienie subwencji ogólnej dla jednostek samorządu terytorialnego</t>
  </si>
  <si>
    <t>OŚWIATA I WYCHOWANIE</t>
  </si>
  <si>
    <t>* świadczenia rodzinne, świadczenie z funduszu alimentacyjnego oraz składki na</t>
  </si>
  <si>
    <t>ubezpieczenia emerytalne i  rentowe z ubezpieczenia społecznego</t>
  </si>
  <si>
    <t xml:space="preserve">* składki na ubezpieczenie zdrowotne dla niektórych osób otrzymujących </t>
  </si>
  <si>
    <t>świadczenia pielęgnacyjne</t>
  </si>
  <si>
    <t>bieżących gmin:</t>
  </si>
  <si>
    <t>* składki na ubezpieczenie zdrowotne dla niektórych osób otrzymujących zasiłek</t>
  </si>
  <si>
    <t>stały</t>
  </si>
  <si>
    <t>* zasiłki i pomoc w naturze oraz składki na ubezpieczenia emerytalne i rentowe</t>
  </si>
  <si>
    <t xml:space="preserve">* zasiłki stałe </t>
  </si>
  <si>
    <t>* utrzymanie GOPS</t>
  </si>
  <si>
    <t>* usługi opiekuńcze i specjalistyczne usługi opiekuńcze</t>
  </si>
  <si>
    <t>GOSPODARKA KOMUNALNA I OCHRONA ŚRODOWISKA</t>
  </si>
  <si>
    <t xml:space="preserve">Spójności na dofinansowanie projektu "Program poprawy czystości zlewni rzeki </t>
  </si>
  <si>
    <t xml:space="preserve">priorytetu II - VII Regionalnego Programu Operacyjnego Województwa </t>
  </si>
  <si>
    <t xml:space="preserve">BEZPIECZEŃSTWO PUBLICZNE I OCHRONA </t>
  </si>
  <si>
    <t>PRZECIWPOŻAROWA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</si>
</sst>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\-#,##0\ "/>
    <numFmt numFmtId="173" formatCode="_-* #,##0.00\ _z_ł_-;\-* #,##0.00\ _z_ł_-;_-* &quot;-&quot;\ _z_ł_-;_-@_-"/>
    <numFmt numFmtId="174" formatCode="#,##0\ _z_ł"/>
    <numFmt numFmtId="175" formatCode="0.00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\ &quot;zł&quot;"/>
    <numFmt numFmtId="180" formatCode="#,##0.000"/>
    <numFmt numFmtId="181" formatCode="00\-000"/>
    <numFmt numFmtId="182" formatCode="#,##0.0"/>
    <numFmt numFmtId="183" formatCode="[$€-2]\ #,##0.00_);[Red]\([$€-2]\ #,##0.00\)"/>
    <numFmt numFmtId="184" formatCode="#,##0.0\ _z_ł"/>
    <numFmt numFmtId="185" formatCode="#,##0.00\ _z_ł"/>
    <numFmt numFmtId="186" formatCode="[$-415]d\ mmmm\ yyyy"/>
    <numFmt numFmtId="187" formatCode="#,##0.0000"/>
    <numFmt numFmtId="188" formatCode="0.0"/>
    <numFmt numFmtId="189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4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4" fillId="0" borderId="12" xfId="0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3" fontId="22" fillId="0" borderId="0" xfId="0" applyNumberFormat="1" applyFont="1" applyAlignment="1">
      <alignment horizontal="center"/>
    </xf>
    <xf numFmtId="0" fontId="24" fillId="6" borderId="15" xfId="0" applyFont="1" applyFill="1" applyBorder="1" applyAlignment="1">
      <alignment horizontal="center" vertical="center" wrapText="1"/>
    </xf>
    <xf numFmtId="3" fontId="24" fillId="6" borderId="15" xfId="0" applyNumberFormat="1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/>
    </xf>
    <xf numFmtId="3" fontId="25" fillId="6" borderId="15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4" fontId="22" fillId="0" borderId="18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4" fontId="24" fillId="0" borderId="18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2" fillId="0" borderId="18" xfId="0" applyFont="1" applyBorder="1" applyAlignment="1">
      <alignment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4" fontId="24" fillId="24" borderId="21" xfId="0" applyNumberFormat="1" applyFont="1" applyFill="1" applyBorder="1" applyAlignment="1">
      <alignment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4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6" borderId="15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zoomScale="130" zoomScaleNormal="130" zoomScaleSheetLayoutView="100" zoomScalePageLayoutView="0" workbookViewId="0" topLeftCell="A78">
      <selection activeCell="C121" sqref="C121"/>
    </sheetView>
  </sheetViews>
  <sheetFormatPr defaultColWidth="9.00390625" defaultRowHeight="12.75"/>
  <cols>
    <col min="1" max="1" width="10.75390625" style="11" customWidth="1"/>
    <col min="2" max="2" width="2.625" style="1" customWidth="1"/>
    <col min="3" max="3" width="72.875" style="1" customWidth="1"/>
    <col min="4" max="4" width="14.75390625" style="12" customWidth="1"/>
    <col min="5" max="6" width="14.25390625" style="1" bestFit="1" customWidth="1"/>
    <col min="7" max="16384" width="9.125" style="1" customWidth="1"/>
  </cols>
  <sheetData>
    <row r="1" spans="1:4" ht="23.25" customHeight="1">
      <c r="A1" s="95" t="s">
        <v>0</v>
      </c>
      <c r="B1" s="96"/>
      <c r="C1" s="96"/>
      <c r="D1" s="96"/>
    </row>
    <row r="2" spans="1:4" ht="23.25" customHeight="1">
      <c r="A2" s="94" t="s">
        <v>1</v>
      </c>
      <c r="B2" s="94"/>
      <c r="C2" s="94"/>
      <c r="D2" s="94"/>
    </row>
    <row r="3" ht="12.75" customHeight="1">
      <c r="D3" s="21"/>
    </row>
    <row r="4" spans="1:7" s="3" customFormat="1" ht="30" customHeight="1">
      <c r="A4" s="22" t="s">
        <v>55</v>
      </c>
      <c r="B4" s="92" t="s">
        <v>60</v>
      </c>
      <c r="C4" s="92"/>
      <c r="D4" s="23" t="s">
        <v>61</v>
      </c>
      <c r="G4" s="1"/>
    </row>
    <row r="5" spans="1:7" s="13" customFormat="1" ht="15.75">
      <c r="A5" s="24">
        <v>1</v>
      </c>
      <c r="B5" s="93">
        <v>2</v>
      </c>
      <c r="C5" s="93"/>
      <c r="D5" s="25">
        <v>3</v>
      </c>
      <c r="G5" s="1"/>
    </row>
    <row r="6" spans="1:7" s="30" customFormat="1" ht="22.5" customHeight="1">
      <c r="A6" s="26" t="s">
        <v>56</v>
      </c>
      <c r="B6" s="27" t="s">
        <v>62</v>
      </c>
      <c r="C6" s="28"/>
      <c r="D6" s="29">
        <f>D7</f>
        <v>408036</v>
      </c>
      <c r="F6" s="87"/>
      <c r="G6" s="4"/>
    </row>
    <row r="7" spans="1:7" s="30" customFormat="1" ht="22.5" customHeight="1">
      <c r="A7" s="31"/>
      <c r="B7" s="16" t="s">
        <v>43</v>
      </c>
      <c r="C7" s="32"/>
      <c r="D7" s="33">
        <f>D8</f>
        <v>408036</v>
      </c>
      <c r="G7" s="4"/>
    </row>
    <row r="8" spans="1:7" s="30" customFormat="1" ht="22.5" customHeight="1">
      <c r="A8" s="31"/>
      <c r="B8" s="34" t="s">
        <v>63</v>
      </c>
      <c r="C8" s="35" t="s">
        <v>47</v>
      </c>
      <c r="D8" s="36">
        <v>408036</v>
      </c>
      <c r="G8" s="4"/>
    </row>
    <row r="9" spans="1:7" s="30" customFormat="1" ht="22.5" customHeight="1">
      <c r="A9" s="31"/>
      <c r="B9" s="34"/>
      <c r="C9" s="35" t="s">
        <v>46</v>
      </c>
      <c r="D9" s="36"/>
      <c r="G9" s="4"/>
    </row>
    <row r="10" spans="1:7" s="30" customFormat="1" ht="22.5" customHeight="1">
      <c r="A10" s="37"/>
      <c r="B10" s="34"/>
      <c r="C10" s="35" t="s">
        <v>45</v>
      </c>
      <c r="D10" s="38"/>
      <c r="G10" s="4"/>
    </row>
    <row r="11" spans="1:7" s="30" customFormat="1" ht="22.5" customHeight="1">
      <c r="A11" s="39">
        <v>600</v>
      </c>
      <c r="B11" s="27" t="s">
        <v>64</v>
      </c>
      <c r="C11" s="28"/>
      <c r="D11" s="29">
        <f>D12</f>
        <v>1168252</v>
      </c>
      <c r="G11" s="4"/>
    </row>
    <row r="12" spans="1:7" s="42" customFormat="1" ht="22.5" customHeight="1">
      <c r="A12" s="40"/>
      <c r="B12" s="16" t="s">
        <v>43</v>
      </c>
      <c r="C12" s="41"/>
      <c r="D12" s="33">
        <f>D13+D20</f>
        <v>1168252</v>
      </c>
      <c r="G12" s="43"/>
    </row>
    <row r="13" spans="1:7" s="42" customFormat="1" ht="22.5" customHeight="1">
      <c r="A13" s="40"/>
      <c r="B13" s="40" t="s">
        <v>63</v>
      </c>
      <c r="C13" s="35" t="s">
        <v>65</v>
      </c>
      <c r="D13" s="36">
        <v>918934</v>
      </c>
      <c r="G13" s="43"/>
    </row>
    <row r="14" spans="1:7" s="42" customFormat="1" ht="22.5" customHeight="1">
      <c r="A14" s="40"/>
      <c r="B14" s="40"/>
      <c r="C14" s="35" t="s">
        <v>97</v>
      </c>
      <c r="D14" s="36"/>
      <c r="G14" s="43"/>
    </row>
    <row r="15" spans="1:7" s="42" customFormat="1" ht="22.5" customHeight="1">
      <c r="A15" s="40"/>
      <c r="B15" s="40"/>
      <c r="C15" s="35" t="s">
        <v>5</v>
      </c>
      <c r="D15" s="36"/>
      <c r="G15" s="43"/>
    </row>
    <row r="16" spans="1:7" s="42" customFormat="1" ht="22.5" customHeight="1">
      <c r="A16" s="40"/>
      <c r="B16" s="40"/>
      <c r="C16" s="35" t="s">
        <v>66</v>
      </c>
      <c r="D16" s="36"/>
      <c r="G16" s="43"/>
    </row>
    <row r="17" spans="1:7" s="42" customFormat="1" ht="22.5" customHeight="1">
      <c r="A17" s="40"/>
      <c r="B17" s="40"/>
      <c r="C17" s="35" t="s">
        <v>67</v>
      </c>
      <c r="D17" s="36"/>
      <c r="G17" s="43"/>
    </row>
    <row r="18" spans="1:7" s="42" customFormat="1" ht="22.5" customHeight="1">
      <c r="A18" s="40"/>
      <c r="B18" s="40" t="s">
        <v>6</v>
      </c>
      <c r="C18" s="35" t="s">
        <v>52</v>
      </c>
      <c r="D18" s="36"/>
      <c r="G18" s="43"/>
    </row>
    <row r="19" spans="1:7" s="42" customFormat="1" ht="22.5" customHeight="1">
      <c r="A19" s="40"/>
      <c r="B19" s="40"/>
      <c r="C19" s="35" t="s">
        <v>53</v>
      </c>
      <c r="D19" s="36"/>
      <c r="G19" s="43"/>
    </row>
    <row r="20" spans="1:7" s="42" customFormat="1" ht="22.5" customHeight="1">
      <c r="A20" s="40"/>
      <c r="B20" s="40"/>
      <c r="C20" s="35" t="s">
        <v>54</v>
      </c>
      <c r="D20" s="36">
        <v>249318</v>
      </c>
      <c r="G20" s="43"/>
    </row>
    <row r="21" spans="1:4" s="4" customFormat="1" ht="22.5" customHeight="1">
      <c r="A21" s="44">
        <v>700</v>
      </c>
      <c r="B21" s="88" t="s">
        <v>68</v>
      </c>
      <c r="C21" s="89"/>
      <c r="D21" s="47">
        <f>D22+D25</f>
        <v>551493</v>
      </c>
    </row>
    <row r="22" spans="1:4" s="51" customFormat="1" ht="22.5" customHeight="1">
      <c r="A22" s="48"/>
      <c r="B22" s="16" t="s">
        <v>44</v>
      </c>
      <c r="C22" s="49"/>
      <c r="D22" s="50">
        <f>SUM(D23:D24)</f>
        <v>17493</v>
      </c>
    </row>
    <row r="23" spans="1:4" s="4" customFormat="1" ht="22.5" customHeight="1">
      <c r="A23" s="52"/>
      <c r="B23" s="53" t="s">
        <v>6</v>
      </c>
      <c r="C23" s="54" t="s">
        <v>7</v>
      </c>
      <c r="D23" s="55">
        <v>17281</v>
      </c>
    </row>
    <row r="24" spans="1:4" s="4" customFormat="1" ht="22.5" customHeight="1">
      <c r="A24" s="52"/>
      <c r="B24" s="53" t="s">
        <v>6</v>
      </c>
      <c r="C24" s="54" t="s">
        <v>8</v>
      </c>
      <c r="D24" s="55">
        <v>212</v>
      </c>
    </row>
    <row r="25" spans="1:4" s="9" customFormat="1" ht="22.5" customHeight="1">
      <c r="A25" s="2"/>
      <c r="B25" s="16" t="s">
        <v>43</v>
      </c>
      <c r="C25" s="56"/>
      <c r="D25" s="57">
        <f>SUM(D26)</f>
        <v>534000</v>
      </c>
    </row>
    <row r="26" spans="1:4" s="4" customFormat="1" ht="22.5" customHeight="1">
      <c r="A26" s="5"/>
      <c r="B26" s="58" t="s">
        <v>6</v>
      </c>
      <c r="C26" s="59" t="s">
        <v>9</v>
      </c>
      <c r="D26" s="60">
        <v>534000</v>
      </c>
    </row>
    <row r="27" spans="1:4" s="4" customFormat="1" ht="22.5" customHeight="1">
      <c r="A27" s="44">
        <v>750</v>
      </c>
      <c r="B27" s="45" t="s">
        <v>57</v>
      </c>
      <c r="C27" s="46"/>
      <c r="D27" s="47">
        <f>D28</f>
        <v>84505</v>
      </c>
    </row>
    <row r="28" spans="1:4" s="51" customFormat="1" ht="22.5" customHeight="1">
      <c r="A28" s="48"/>
      <c r="B28" s="16" t="s">
        <v>44</v>
      </c>
      <c r="C28" s="49"/>
      <c r="D28" s="50">
        <f>D29+D32</f>
        <v>84505</v>
      </c>
    </row>
    <row r="29" spans="1:4" s="43" customFormat="1" ht="22.5" customHeight="1">
      <c r="A29" s="61"/>
      <c r="B29" s="62" t="s">
        <v>63</v>
      </c>
      <c r="C29" s="54" t="s">
        <v>10</v>
      </c>
      <c r="D29" s="63">
        <f>D31</f>
        <v>84425</v>
      </c>
    </row>
    <row r="30" spans="1:4" s="43" customFormat="1" ht="22.5" customHeight="1">
      <c r="A30" s="61"/>
      <c r="B30" s="62"/>
      <c r="C30" s="54" t="s">
        <v>69</v>
      </c>
      <c r="D30" s="63"/>
    </row>
    <row r="31" spans="1:4" s="4" customFormat="1" ht="22.5" customHeight="1">
      <c r="A31" s="83"/>
      <c r="B31" s="84"/>
      <c r="C31" s="85" t="s">
        <v>12</v>
      </c>
      <c r="D31" s="86">
        <v>84425</v>
      </c>
    </row>
    <row r="32" spans="1:4" s="4" customFormat="1" ht="22.5" customHeight="1">
      <c r="A32" s="66"/>
      <c r="B32" s="67" t="s">
        <v>6</v>
      </c>
      <c r="C32" s="68" t="s">
        <v>11</v>
      </c>
      <c r="D32" s="69">
        <f>D34</f>
        <v>80</v>
      </c>
    </row>
    <row r="33" spans="1:4" s="4" customFormat="1" ht="22.5" customHeight="1">
      <c r="A33" s="52"/>
      <c r="B33" s="53"/>
      <c r="C33" s="54" t="s">
        <v>70</v>
      </c>
      <c r="D33" s="55"/>
    </row>
    <row r="34" spans="1:4" s="4" customFormat="1" ht="22.5" customHeight="1">
      <c r="A34" s="5"/>
      <c r="B34" s="58"/>
      <c r="C34" s="59" t="s">
        <v>71</v>
      </c>
      <c r="D34" s="60">
        <v>80</v>
      </c>
    </row>
    <row r="35" spans="1:4" s="9" customFormat="1" ht="21.75" customHeight="1">
      <c r="A35" s="44">
        <v>751</v>
      </c>
      <c r="B35" s="88" t="s">
        <v>72</v>
      </c>
      <c r="C35" s="89"/>
      <c r="D35" s="47">
        <f>D37</f>
        <v>2052</v>
      </c>
    </row>
    <row r="36" spans="1:4" s="4" customFormat="1" ht="21.75" customHeight="1">
      <c r="A36" s="52"/>
      <c r="B36" s="90" t="s">
        <v>73</v>
      </c>
      <c r="C36" s="91"/>
      <c r="D36" s="55"/>
    </row>
    <row r="37" spans="1:4" s="51" customFormat="1" ht="21.75" customHeight="1">
      <c r="A37" s="48"/>
      <c r="B37" s="16" t="s">
        <v>44</v>
      </c>
      <c r="C37" s="49"/>
      <c r="D37" s="50">
        <f>D38</f>
        <v>2052</v>
      </c>
    </row>
    <row r="38" spans="1:4" s="4" customFormat="1" ht="21.75" customHeight="1">
      <c r="A38" s="52"/>
      <c r="B38" s="53" t="s">
        <v>6</v>
      </c>
      <c r="C38" s="54" t="s">
        <v>10</v>
      </c>
      <c r="D38" s="55">
        <f>D40</f>
        <v>2052</v>
      </c>
    </row>
    <row r="39" spans="1:4" s="4" customFormat="1" ht="21.75" customHeight="1">
      <c r="A39" s="52"/>
      <c r="B39" s="53"/>
      <c r="C39" s="54" t="s">
        <v>74</v>
      </c>
      <c r="D39" s="55"/>
    </row>
    <row r="40" spans="1:4" s="4" customFormat="1" ht="21.75" customHeight="1">
      <c r="A40" s="5"/>
      <c r="B40" s="58"/>
      <c r="C40" s="59" t="s">
        <v>75</v>
      </c>
      <c r="D40" s="60">
        <v>2052</v>
      </c>
    </row>
    <row r="41" spans="1:4" s="4" customFormat="1" ht="21.75" customHeight="1">
      <c r="A41" s="48">
        <v>754</v>
      </c>
      <c r="B41" s="18" t="s">
        <v>98</v>
      </c>
      <c r="C41" s="54"/>
      <c r="D41" s="50">
        <f>D43</f>
        <v>498137</v>
      </c>
    </row>
    <row r="42" spans="1:4" s="4" customFormat="1" ht="21.75" customHeight="1">
      <c r="A42" s="52"/>
      <c r="B42" s="14" t="s">
        <v>99</v>
      </c>
      <c r="C42" s="54"/>
      <c r="D42" s="55"/>
    </row>
    <row r="43" spans="1:4" s="4" customFormat="1" ht="21.75" customHeight="1">
      <c r="A43" s="52"/>
      <c r="B43" s="16" t="s">
        <v>43</v>
      </c>
      <c r="C43" s="54"/>
      <c r="D43" s="50">
        <f>D45</f>
        <v>498137</v>
      </c>
    </row>
    <row r="44" spans="1:4" s="4" customFormat="1" ht="21.75" customHeight="1">
      <c r="A44" s="52"/>
      <c r="B44" s="81" t="s">
        <v>6</v>
      </c>
      <c r="C44" s="54" t="s">
        <v>50</v>
      </c>
      <c r="D44" s="50"/>
    </row>
    <row r="45" spans="1:4" s="4" customFormat="1" ht="21.75" customHeight="1">
      <c r="A45" s="52"/>
      <c r="B45" s="64"/>
      <c r="C45" s="54" t="s">
        <v>49</v>
      </c>
      <c r="D45" s="55">
        <v>498137</v>
      </c>
    </row>
    <row r="46" spans="1:4" s="4" customFormat="1" ht="24" customHeight="1">
      <c r="A46" s="44">
        <v>756</v>
      </c>
      <c r="B46" s="88" t="s">
        <v>76</v>
      </c>
      <c r="C46" s="89"/>
      <c r="D46" s="47">
        <f>D49</f>
        <v>5959592</v>
      </c>
    </row>
    <row r="47" spans="1:4" s="4" customFormat="1" ht="24" customHeight="1">
      <c r="A47" s="52"/>
      <c r="B47" s="64" t="s">
        <v>77</v>
      </c>
      <c r="C47" s="65"/>
      <c r="D47" s="55"/>
    </row>
    <row r="48" spans="1:4" s="4" customFormat="1" ht="24" customHeight="1">
      <c r="A48" s="52"/>
      <c r="B48" s="64" t="s">
        <v>78</v>
      </c>
      <c r="C48" s="65"/>
      <c r="D48" s="55"/>
    </row>
    <row r="49" spans="1:4" s="51" customFormat="1" ht="24" customHeight="1">
      <c r="A49" s="48"/>
      <c r="B49" s="16" t="s">
        <v>44</v>
      </c>
      <c r="C49" s="49"/>
      <c r="D49" s="50">
        <f>SUM(D50:D71)</f>
        <v>5959592</v>
      </c>
    </row>
    <row r="50" spans="1:4" s="4" customFormat="1" ht="24" customHeight="1">
      <c r="A50" s="52"/>
      <c r="B50" s="53" t="s">
        <v>6</v>
      </c>
      <c r="C50" s="54" t="s">
        <v>27</v>
      </c>
      <c r="D50" s="55">
        <v>8000</v>
      </c>
    </row>
    <row r="51" spans="1:4" s="4" customFormat="1" ht="24" customHeight="1">
      <c r="A51" s="52"/>
      <c r="B51" s="53"/>
      <c r="C51" s="54" t="s">
        <v>79</v>
      </c>
      <c r="D51" s="55"/>
    </row>
    <row r="52" spans="1:4" s="4" customFormat="1" ht="24" customHeight="1">
      <c r="A52" s="52"/>
      <c r="B52" s="53" t="s">
        <v>6</v>
      </c>
      <c r="C52" s="54" t="s">
        <v>26</v>
      </c>
      <c r="D52" s="55">
        <v>24883</v>
      </c>
    </row>
    <row r="53" spans="1:4" s="4" customFormat="1" ht="24" customHeight="1">
      <c r="A53" s="52"/>
      <c r="B53" s="53" t="s">
        <v>6</v>
      </c>
      <c r="C53" s="54" t="s">
        <v>25</v>
      </c>
      <c r="D53" s="55">
        <v>80456</v>
      </c>
    </row>
    <row r="54" spans="1:4" s="4" customFormat="1" ht="24" customHeight="1">
      <c r="A54" s="52"/>
      <c r="B54" s="53" t="s">
        <v>6</v>
      </c>
      <c r="C54" s="54" t="s">
        <v>24</v>
      </c>
      <c r="D54" s="55">
        <v>1666268</v>
      </c>
    </row>
    <row r="55" spans="1:4" s="4" customFormat="1" ht="24" customHeight="1">
      <c r="A55" s="52"/>
      <c r="B55" s="53" t="s">
        <v>6</v>
      </c>
      <c r="C55" s="54" t="s">
        <v>23</v>
      </c>
      <c r="D55" s="55">
        <v>2320</v>
      </c>
    </row>
    <row r="56" spans="1:4" s="4" customFormat="1" ht="24" customHeight="1">
      <c r="A56" s="52"/>
      <c r="B56" s="53" t="s">
        <v>6</v>
      </c>
      <c r="C56" s="54" t="s">
        <v>22</v>
      </c>
      <c r="D56" s="55">
        <v>1000</v>
      </c>
    </row>
    <row r="57" spans="1:4" ht="24" customHeight="1">
      <c r="A57" s="52"/>
      <c r="B57" s="53" t="s">
        <v>6</v>
      </c>
      <c r="C57" s="54" t="s">
        <v>21</v>
      </c>
      <c r="D57" s="55">
        <v>472237</v>
      </c>
    </row>
    <row r="58" spans="1:4" ht="24" customHeight="1">
      <c r="A58" s="52"/>
      <c r="B58" s="53" t="s">
        <v>6</v>
      </c>
      <c r="C58" s="54" t="s">
        <v>20</v>
      </c>
      <c r="D58" s="55">
        <v>33708</v>
      </c>
    </row>
    <row r="59" spans="1:4" ht="24" customHeight="1">
      <c r="A59" s="52"/>
      <c r="B59" s="53" t="s">
        <v>6</v>
      </c>
      <c r="C59" s="54" t="s">
        <v>19</v>
      </c>
      <c r="D59" s="55">
        <v>379522</v>
      </c>
    </row>
    <row r="60" spans="1:4" ht="24" customHeight="1">
      <c r="A60" s="52"/>
      <c r="B60" s="53" t="s">
        <v>6</v>
      </c>
      <c r="C60" s="54" t="s">
        <v>18</v>
      </c>
      <c r="D60" s="55">
        <v>87782</v>
      </c>
    </row>
    <row r="61" spans="1:4" ht="24" customHeight="1">
      <c r="A61" s="52"/>
      <c r="B61" s="53" t="s">
        <v>6</v>
      </c>
      <c r="C61" s="54" t="s">
        <v>17</v>
      </c>
      <c r="D61" s="55">
        <v>39000</v>
      </c>
    </row>
    <row r="62" spans="1:4" ht="24" customHeight="1">
      <c r="A62" s="5"/>
      <c r="B62" s="58" t="s">
        <v>6</v>
      </c>
      <c r="C62" s="59" t="s">
        <v>16</v>
      </c>
      <c r="D62" s="60">
        <v>105000</v>
      </c>
    </row>
    <row r="63" spans="1:4" ht="24" customHeight="1">
      <c r="A63" s="66"/>
      <c r="B63" s="67" t="s">
        <v>6</v>
      </c>
      <c r="C63" s="68" t="s">
        <v>15</v>
      </c>
      <c r="D63" s="69">
        <v>8000</v>
      </c>
    </row>
    <row r="64" spans="1:4" ht="24" customHeight="1">
      <c r="A64" s="52"/>
      <c r="B64" s="53" t="s">
        <v>6</v>
      </c>
      <c r="C64" s="54" t="s">
        <v>14</v>
      </c>
      <c r="D64" s="55">
        <v>27000</v>
      </c>
    </row>
    <row r="65" spans="1:4" ht="24" customHeight="1">
      <c r="A65" s="52"/>
      <c r="B65" s="53" t="s">
        <v>6</v>
      </c>
      <c r="C65" s="54" t="s">
        <v>13</v>
      </c>
      <c r="D65" s="55">
        <v>28000</v>
      </c>
    </row>
    <row r="66" spans="1:4" ht="24" customHeight="1">
      <c r="A66" s="52"/>
      <c r="B66" s="53" t="s">
        <v>6</v>
      </c>
      <c r="C66" s="54" t="s">
        <v>28</v>
      </c>
      <c r="D66" s="55">
        <v>104350</v>
      </c>
    </row>
    <row r="67" spans="1:4" ht="24" customHeight="1">
      <c r="A67" s="52"/>
      <c r="B67" s="53" t="s">
        <v>6</v>
      </c>
      <c r="C67" s="54" t="s">
        <v>51</v>
      </c>
      <c r="D67" s="55">
        <v>94704</v>
      </c>
    </row>
    <row r="68" spans="1:4" ht="24" customHeight="1">
      <c r="A68" s="52"/>
      <c r="B68" s="53"/>
      <c r="C68" s="54" t="s">
        <v>80</v>
      </c>
      <c r="D68" s="55"/>
    </row>
    <row r="69" spans="1:4" ht="24" customHeight="1">
      <c r="A69" s="7"/>
      <c r="B69" s="53" t="s">
        <v>6</v>
      </c>
      <c r="C69" s="54" t="s">
        <v>29</v>
      </c>
      <c r="D69" s="6">
        <v>2790862</v>
      </c>
    </row>
    <row r="70" spans="1:4" ht="24" customHeight="1">
      <c r="A70" s="7"/>
      <c r="B70" s="53" t="s">
        <v>6</v>
      </c>
      <c r="C70" s="54" t="s">
        <v>31</v>
      </c>
      <c r="D70" s="6">
        <v>6000</v>
      </c>
    </row>
    <row r="71" spans="1:4" ht="24" customHeight="1">
      <c r="A71" s="8"/>
      <c r="B71" s="58" t="s">
        <v>6</v>
      </c>
      <c r="C71" s="59" t="s">
        <v>30</v>
      </c>
      <c r="D71" s="17">
        <v>500</v>
      </c>
    </row>
    <row r="72" spans="1:4" ht="24" customHeight="1">
      <c r="A72" s="20">
        <v>758</v>
      </c>
      <c r="B72" s="88" t="s">
        <v>81</v>
      </c>
      <c r="C72" s="89"/>
      <c r="D72" s="19">
        <f>D74</f>
        <v>15688643</v>
      </c>
    </row>
    <row r="73" spans="1:4" ht="21.75" customHeight="1">
      <c r="A73" s="52"/>
      <c r="B73" s="16" t="s">
        <v>44</v>
      </c>
      <c r="C73" s="54"/>
      <c r="D73" s="55"/>
    </row>
    <row r="74" spans="1:4" s="71" customFormat="1" ht="21.75" customHeight="1">
      <c r="A74" s="48"/>
      <c r="B74" s="53" t="s">
        <v>82</v>
      </c>
      <c r="C74" s="70"/>
      <c r="D74" s="50">
        <f>SUM(D75:D77)</f>
        <v>15688643</v>
      </c>
    </row>
    <row r="75" spans="1:6" ht="21.75" customHeight="1">
      <c r="A75" s="52"/>
      <c r="B75" s="53" t="s">
        <v>6</v>
      </c>
      <c r="C75" s="54" t="s">
        <v>32</v>
      </c>
      <c r="D75" s="6">
        <v>9353548</v>
      </c>
      <c r="E75" s="80"/>
      <c r="F75" s="10"/>
    </row>
    <row r="76" spans="1:4" ht="21.75" customHeight="1">
      <c r="A76" s="52"/>
      <c r="B76" s="53" t="s">
        <v>6</v>
      </c>
      <c r="C76" s="54" t="s">
        <v>33</v>
      </c>
      <c r="D76" s="55">
        <v>6080744</v>
      </c>
    </row>
    <row r="77" spans="1:4" ht="21.75" customHeight="1">
      <c r="A77" s="5"/>
      <c r="B77" s="58" t="s">
        <v>6</v>
      </c>
      <c r="C77" s="59" t="s">
        <v>34</v>
      </c>
      <c r="D77" s="60">
        <v>254351</v>
      </c>
    </row>
    <row r="78" spans="1:4" ht="21.75" customHeight="1">
      <c r="A78" s="44">
        <v>801</v>
      </c>
      <c r="B78" s="45"/>
      <c r="C78" s="46" t="s">
        <v>83</v>
      </c>
      <c r="D78" s="47">
        <f>D79</f>
        <v>331990</v>
      </c>
    </row>
    <row r="79" spans="1:4" s="71" customFormat="1" ht="21.75" customHeight="1">
      <c r="A79" s="48"/>
      <c r="B79" s="16" t="s">
        <v>44</v>
      </c>
      <c r="C79" s="49"/>
      <c r="D79" s="50">
        <f>SUM(D80:D81)</f>
        <v>331990</v>
      </c>
    </row>
    <row r="80" spans="1:4" ht="22.5" customHeight="1">
      <c r="A80" s="52"/>
      <c r="B80" s="53" t="s">
        <v>6</v>
      </c>
      <c r="C80" s="54" t="s">
        <v>35</v>
      </c>
      <c r="D80" s="55">
        <v>142892</v>
      </c>
    </row>
    <row r="81" spans="1:4" ht="22.5" customHeight="1">
      <c r="A81" s="52"/>
      <c r="B81" s="53" t="s">
        <v>6</v>
      </c>
      <c r="C81" s="54" t="s">
        <v>36</v>
      </c>
      <c r="D81" s="55">
        <v>189098</v>
      </c>
    </row>
    <row r="82" spans="1:4" s="4" customFormat="1" ht="22.5" customHeight="1">
      <c r="A82" s="44">
        <v>852</v>
      </c>
      <c r="B82" s="45"/>
      <c r="C82" s="46" t="s">
        <v>58</v>
      </c>
      <c r="D82" s="47">
        <f>D83</f>
        <v>6160290</v>
      </c>
    </row>
    <row r="83" spans="1:4" s="51" customFormat="1" ht="22.5" customHeight="1">
      <c r="A83" s="48"/>
      <c r="B83" s="16" t="s">
        <v>44</v>
      </c>
      <c r="C83" s="49"/>
      <c r="D83" s="50">
        <f>D84+D88+D92+D96+D99+D102+D105</f>
        <v>6160290</v>
      </c>
    </row>
    <row r="84" spans="1:4" s="4" customFormat="1" ht="22.5" customHeight="1">
      <c r="A84" s="2"/>
      <c r="B84" s="53" t="s">
        <v>6</v>
      </c>
      <c r="C84" s="54" t="s">
        <v>37</v>
      </c>
      <c r="D84" s="55">
        <f>D86</f>
        <v>5399200</v>
      </c>
    </row>
    <row r="85" spans="1:4" s="4" customFormat="1" ht="22.5" customHeight="1">
      <c r="A85" s="2"/>
      <c r="B85" s="53"/>
      <c r="C85" s="54" t="s">
        <v>48</v>
      </c>
      <c r="D85" s="55"/>
    </row>
    <row r="86" spans="1:4" s="4" customFormat="1" ht="22.5" customHeight="1">
      <c r="A86" s="2"/>
      <c r="B86" s="53"/>
      <c r="C86" s="54" t="s">
        <v>84</v>
      </c>
      <c r="D86" s="55">
        <v>5399200</v>
      </c>
    </row>
    <row r="87" spans="1:4" s="4" customFormat="1" ht="22.5" customHeight="1">
      <c r="A87" s="2"/>
      <c r="B87" s="53"/>
      <c r="C87" s="54" t="s">
        <v>85</v>
      </c>
      <c r="D87" s="57"/>
    </row>
    <row r="88" spans="1:4" s="4" customFormat="1" ht="21.75" customHeight="1">
      <c r="A88" s="52"/>
      <c r="B88" s="53" t="s">
        <v>6</v>
      </c>
      <c r="C88" s="54" t="s">
        <v>10</v>
      </c>
      <c r="D88" s="55">
        <f>D90</f>
        <v>2460</v>
      </c>
    </row>
    <row r="89" spans="1:4" s="4" customFormat="1" ht="21.75" customHeight="1">
      <c r="A89" s="52"/>
      <c r="B89" s="53"/>
      <c r="C89" s="54" t="s">
        <v>69</v>
      </c>
      <c r="D89" s="55"/>
    </row>
    <row r="90" spans="1:4" s="4" customFormat="1" ht="21.75" customHeight="1">
      <c r="A90" s="52"/>
      <c r="B90" s="53"/>
      <c r="C90" s="54" t="s">
        <v>86</v>
      </c>
      <c r="D90" s="55">
        <v>2460</v>
      </c>
    </row>
    <row r="91" spans="1:4" s="4" customFormat="1" ht="21.75" customHeight="1">
      <c r="A91" s="52"/>
      <c r="B91" s="53"/>
      <c r="C91" s="54" t="s">
        <v>87</v>
      </c>
      <c r="D91" s="55"/>
    </row>
    <row r="92" spans="1:4" s="4" customFormat="1" ht="21.75" customHeight="1">
      <c r="A92" s="52"/>
      <c r="B92" s="53" t="s">
        <v>6</v>
      </c>
      <c r="C92" s="54" t="s">
        <v>38</v>
      </c>
      <c r="D92" s="63">
        <f>D94</f>
        <v>10730</v>
      </c>
    </row>
    <row r="93" spans="1:4" s="4" customFormat="1" ht="21.75" customHeight="1">
      <c r="A93" s="52"/>
      <c r="B93" s="53"/>
      <c r="C93" s="54" t="s">
        <v>88</v>
      </c>
      <c r="D93" s="63"/>
    </row>
    <row r="94" spans="1:4" s="4" customFormat="1" ht="21.75" customHeight="1">
      <c r="A94" s="52"/>
      <c r="B94" s="53"/>
      <c r="C94" s="54" t="s">
        <v>89</v>
      </c>
      <c r="D94" s="63">
        <v>10730</v>
      </c>
    </row>
    <row r="95" spans="1:4" s="4" customFormat="1" ht="21.75" customHeight="1">
      <c r="A95" s="5"/>
      <c r="B95" s="58"/>
      <c r="C95" s="59" t="s">
        <v>90</v>
      </c>
      <c r="D95" s="82"/>
    </row>
    <row r="96" spans="1:4" s="4" customFormat="1" ht="21.75" customHeight="1">
      <c r="A96" s="66"/>
      <c r="B96" s="67" t="s">
        <v>6</v>
      </c>
      <c r="C96" s="68" t="s">
        <v>10</v>
      </c>
      <c r="D96" s="69">
        <f>D98</f>
        <v>494300</v>
      </c>
    </row>
    <row r="97" spans="1:4" s="4" customFormat="1" ht="21.75" customHeight="1">
      <c r="A97" s="52"/>
      <c r="B97" s="53"/>
      <c r="C97" s="54" t="s">
        <v>69</v>
      </c>
      <c r="D97" s="55"/>
    </row>
    <row r="98" spans="1:4" s="4" customFormat="1" ht="21.75" customHeight="1">
      <c r="A98" s="52"/>
      <c r="B98" s="53"/>
      <c r="C98" s="54" t="s">
        <v>91</v>
      </c>
      <c r="D98" s="55">
        <v>494300</v>
      </c>
    </row>
    <row r="99" spans="1:4" s="4" customFormat="1" ht="18.75" customHeight="1">
      <c r="A99" s="52"/>
      <c r="B99" s="53" t="s">
        <v>6</v>
      </c>
      <c r="C99" s="54" t="s">
        <v>39</v>
      </c>
      <c r="D99" s="55">
        <f>D101</f>
        <v>89000</v>
      </c>
    </row>
    <row r="100" spans="1:4" s="4" customFormat="1" ht="18.75" customHeight="1">
      <c r="A100" s="52"/>
      <c r="B100" s="53"/>
      <c r="C100" s="54" t="s">
        <v>70</v>
      </c>
      <c r="D100" s="55"/>
    </row>
    <row r="101" spans="1:4" s="4" customFormat="1" ht="18.75" customHeight="1">
      <c r="A101" s="52"/>
      <c r="B101" s="53"/>
      <c r="C101" s="54" t="s">
        <v>92</v>
      </c>
      <c r="D101" s="55">
        <v>89000</v>
      </c>
    </row>
    <row r="102" spans="1:4" s="4" customFormat="1" ht="18.75" customHeight="1">
      <c r="A102" s="52"/>
      <c r="B102" s="53" t="s">
        <v>6</v>
      </c>
      <c r="C102" s="54" t="s">
        <v>40</v>
      </c>
      <c r="D102" s="55">
        <f>D104</f>
        <v>144200</v>
      </c>
    </row>
    <row r="103" spans="1:4" s="4" customFormat="1" ht="18.75" customHeight="1">
      <c r="A103" s="52"/>
      <c r="B103" s="53"/>
      <c r="C103" s="54" t="s">
        <v>70</v>
      </c>
      <c r="D103" s="55"/>
    </row>
    <row r="104" spans="1:4" s="4" customFormat="1" ht="18.75" customHeight="1">
      <c r="A104" s="52"/>
      <c r="B104" s="53"/>
      <c r="C104" s="54" t="s">
        <v>93</v>
      </c>
      <c r="D104" s="55">
        <v>144200</v>
      </c>
    </row>
    <row r="105" spans="1:4" s="4" customFormat="1" ht="24" customHeight="1">
      <c r="A105" s="52"/>
      <c r="B105" s="53" t="s">
        <v>6</v>
      </c>
      <c r="C105" s="54" t="s">
        <v>10</v>
      </c>
      <c r="D105" s="55">
        <f>D107</f>
        <v>20400</v>
      </c>
    </row>
    <row r="106" spans="1:4" s="10" customFormat="1" ht="24" customHeight="1">
      <c r="A106" s="52"/>
      <c r="B106" s="53"/>
      <c r="C106" s="54" t="s">
        <v>69</v>
      </c>
      <c r="D106" s="55"/>
    </row>
    <row r="107" spans="1:4" s="10" customFormat="1" ht="24" customHeight="1">
      <c r="A107" s="52"/>
      <c r="B107" s="53"/>
      <c r="C107" s="54" t="s">
        <v>94</v>
      </c>
      <c r="D107" s="55">
        <v>20400</v>
      </c>
    </row>
    <row r="108" spans="1:4" ht="24" customHeight="1">
      <c r="A108" s="44">
        <v>900</v>
      </c>
      <c r="B108" s="45" t="s">
        <v>95</v>
      </c>
      <c r="C108" s="46"/>
      <c r="D108" s="47">
        <f>D109+D113</f>
        <v>1464423</v>
      </c>
    </row>
    <row r="109" spans="1:4" s="71" customFormat="1" ht="24" customHeight="1">
      <c r="A109" s="48"/>
      <c r="B109" s="16" t="s">
        <v>44</v>
      </c>
      <c r="C109" s="49"/>
      <c r="D109" s="50">
        <f>D110</f>
        <v>94423</v>
      </c>
    </row>
    <row r="110" spans="1:4" ht="24" customHeight="1">
      <c r="A110" s="2"/>
      <c r="B110" s="64" t="s">
        <v>6</v>
      </c>
      <c r="C110" s="72" t="s">
        <v>41</v>
      </c>
      <c r="D110" s="63">
        <v>94423</v>
      </c>
    </row>
    <row r="111" spans="1:4" ht="24" customHeight="1">
      <c r="A111" s="2"/>
      <c r="B111" s="64"/>
      <c r="C111" s="72" t="s">
        <v>4</v>
      </c>
      <c r="D111" s="57"/>
    </row>
    <row r="112" spans="1:4" ht="24" customHeight="1">
      <c r="A112" s="2"/>
      <c r="B112" s="64"/>
      <c r="C112" s="72" t="s">
        <v>3</v>
      </c>
      <c r="D112" s="15"/>
    </row>
    <row r="113" spans="1:4" s="3" customFormat="1" ht="24" customHeight="1">
      <c r="A113" s="2"/>
      <c r="B113" s="16" t="s">
        <v>43</v>
      </c>
      <c r="C113" s="65"/>
      <c r="D113" s="50">
        <f>SUM(D114)</f>
        <v>1370000</v>
      </c>
    </row>
    <row r="114" spans="1:4" ht="24" customHeight="1">
      <c r="A114" s="61"/>
      <c r="B114" s="62" t="s">
        <v>6</v>
      </c>
      <c r="C114" s="72" t="s">
        <v>42</v>
      </c>
      <c r="D114" s="63">
        <v>1370000</v>
      </c>
    </row>
    <row r="115" spans="1:4" ht="24" customHeight="1">
      <c r="A115" s="61"/>
      <c r="B115" s="62"/>
      <c r="C115" s="72" t="s">
        <v>96</v>
      </c>
      <c r="D115" s="63"/>
    </row>
    <row r="116" spans="1:4" ht="24" customHeight="1">
      <c r="A116" s="61"/>
      <c r="B116" s="62"/>
      <c r="C116" s="72" t="s">
        <v>2</v>
      </c>
      <c r="D116" s="63"/>
    </row>
    <row r="117" spans="1:5" ht="30" customHeight="1">
      <c r="A117" s="73"/>
      <c r="B117" s="74" t="s">
        <v>59</v>
      </c>
      <c r="C117" s="75"/>
      <c r="D117" s="76">
        <f>D108+D82+D78+D72+D46+D35+D27+D21+D11+D6+D41</f>
        <v>32317413</v>
      </c>
      <c r="E117" s="77"/>
    </row>
    <row r="118" ht="21.75" customHeight="1">
      <c r="F118" s="77"/>
    </row>
    <row r="119" spans="3:6" ht="21.75" customHeight="1">
      <c r="C119" s="78"/>
      <c r="D119" s="77"/>
      <c r="F119" s="77"/>
    </row>
    <row r="120" spans="3:6" ht="21.75" customHeight="1">
      <c r="C120" s="78"/>
      <c r="D120" s="77"/>
      <c r="F120" s="77"/>
    </row>
    <row r="121" ht="21.75" customHeight="1">
      <c r="D121" s="79"/>
    </row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</sheetData>
  <sheetProtection/>
  <mergeCells count="9">
    <mergeCell ref="B4:C4"/>
    <mergeCell ref="B5:C5"/>
    <mergeCell ref="A2:D2"/>
    <mergeCell ref="A1:D1"/>
    <mergeCell ref="B46:C46"/>
    <mergeCell ref="B72:C72"/>
    <mergeCell ref="B36:C36"/>
    <mergeCell ref="B21:C21"/>
    <mergeCell ref="B35:C35"/>
  </mergeCells>
  <printOptions horizontalCentered="1"/>
  <pageMargins left="0.6692913385826772" right="0.2755905511811024" top="0.7874015748031497" bottom="0.984251968503937" header="0.5118110236220472" footer="0.5118110236220472"/>
  <pageSetup firstPageNumber="5" useFirstPageNumber="1" horizontalDpi="600" verticalDpi="600" orientation="portrait" paperSize="9" scale="94" r:id="rId1"/>
  <headerFooter alignWithMargins="0">
    <oddFooter>&amp;R&amp;P</oddFooter>
  </headerFooter>
  <rowBreaks count="3" manualBreakCount="3">
    <brk id="31" max="3" man="1"/>
    <brk id="62" max="3" man="1"/>
    <brk id="95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2010-01-14T08:48:58Z</cp:lastPrinted>
  <dcterms:created xsi:type="dcterms:W3CDTF">1997-02-26T13:46:56Z</dcterms:created>
  <dcterms:modified xsi:type="dcterms:W3CDTF">2010-01-21T12:40:58Z</dcterms:modified>
  <cp:category/>
  <cp:version/>
  <cp:contentType/>
  <cp:contentStatus/>
</cp:coreProperties>
</file>